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frans\OneDrive\Documenten\SBV Dongen\Archief\Eindstanden Libre\"/>
    </mc:Choice>
  </mc:AlternateContent>
  <xr:revisionPtr revIDLastSave="0" documentId="13_ncr:1_{289961AB-C009-4E7E-AE6A-FD4F74332F3C}" xr6:coauthVersionLast="47" xr6:coauthVersionMax="47" xr10:uidLastSave="{00000000-0000-0000-0000-000000000000}"/>
  <bookViews>
    <workbookView xWindow="390" yWindow="0" windowWidth="11145" windowHeight="12900" xr2:uid="{00000000-000D-0000-FFFF-FFFF00000000}"/>
  </bookViews>
  <sheets>
    <sheet name="Blad1" sheetId="1" r:id="rId1"/>
    <sheet name="Blad2" sheetId="2" r:id="rId2"/>
    <sheet name="Blad3" sheetId="3" r:id="rId3"/>
  </sheets>
  <externalReferences>
    <externalReference r:id="rId4"/>
  </externalReferences>
  <definedNames>
    <definedName name="Aantal_deelnemers">Blad1!#REF!</definedName>
    <definedName name="bijtelling_bandstoten">[1]Deelnemers!$P$4</definedName>
    <definedName name="bijtelling_driebanden">[1]Deelnemers!$P$5</definedName>
    <definedName name="bijtelling_libre">[1]Deelnemers!$P$3</definedName>
    <definedName name="DEELNEMERS">#REF!</definedName>
    <definedName name="factor_bandstoten">[1]Deelnemers!$I$4</definedName>
    <definedName name="factor_driebanden">[1]Deelnemers!$M$4</definedName>
    <definedName name="factor_libre">[1]Deelnemers!$E$4</definedName>
    <definedName name="minimum_bandstoten">[1]Deelnemers!$N$4</definedName>
    <definedName name="minimum_driebanden">[1]Deelnemers!$N$5</definedName>
    <definedName name="minimum_libre">[1]Deelnemers!$N$3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" i="1" l="1"/>
  <c r="H2" i="1"/>
  <c r="A43" i="1" l="1"/>
</calcChain>
</file>

<file path=xl/sharedStrings.xml><?xml version="1.0" encoding="utf-8"?>
<sst xmlns="http://schemas.openxmlformats.org/spreadsheetml/2006/main" count="41" uniqueCount="41">
  <si>
    <t>bijgewerkt:</t>
  </si>
  <si>
    <t>Naam</t>
  </si>
  <si>
    <t>Moy</t>
  </si>
  <si>
    <t>Car</t>
  </si>
  <si>
    <t>Gesp.</t>
  </si>
  <si>
    <t>T.carb.</t>
  </si>
  <si>
    <t>T.brt.</t>
  </si>
  <si>
    <t>T.pnt</t>
  </si>
  <si>
    <t>Nieuw</t>
  </si>
  <si>
    <t>H.Serie</t>
  </si>
  <si>
    <t>H.Partij</t>
  </si>
  <si>
    <t>LIBRE</t>
  </si>
  <si>
    <t>Bart Wienk</t>
  </si>
  <si>
    <t>Ad van der Wee</t>
  </si>
  <si>
    <t>Dit van Loon</t>
  </si>
  <si>
    <t>Leo van der Wee</t>
  </si>
  <si>
    <t>Jan Andeweg</t>
  </si>
  <si>
    <t>Toon van Tilburg</t>
  </si>
  <si>
    <t>Jack van den Rijen</t>
  </si>
  <si>
    <t>Hoogste serie</t>
  </si>
  <si>
    <t>Aantal deelnemers</t>
  </si>
  <si>
    <t xml:space="preserve">Hoogste partijgemidelde  </t>
  </si>
  <si>
    <t>Te spelen wedstrijden</t>
  </si>
  <si>
    <t>Gespeelde wedstrijden</t>
  </si>
  <si>
    <t>Nog te spelen wedstrijden</t>
  </si>
  <si>
    <t>Halve Competitie</t>
  </si>
  <si>
    <t>Johan v Laarhoven</t>
  </si>
  <si>
    <t>Jan Koreman</t>
  </si>
  <si>
    <t>Peter den Hartog</t>
  </si>
  <si>
    <t>Cor vd Udenhout</t>
  </si>
  <si>
    <t>Wim Broeders</t>
  </si>
  <si>
    <t>Joop vd Wiel</t>
  </si>
  <si>
    <t>Gerrit Marcelis</t>
  </si>
  <si>
    <t>% H Serie</t>
  </si>
  <si>
    <r>
      <t xml:space="preserve">S.B.V. Dongen                                                                               </t>
    </r>
    <r>
      <rPr>
        <sz val="12"/>
        <rFont val="Verdana"/>
        <family val="2"/>
      </rPr>
      <t>Speeladres:</t>
    </r>
    <r>
      <rPr>
        <b/>
        <sz val="12"/>
        <color rgb="FF0070C0"/>
        <rFont val="Verdana"/>
        <family val="2"/>
      </rPr>
      <t xml:space="preserve"> </t>
    </r>
    <r>
      <rPr>
        <sz val="12"/>
        <rFont val="Verdana"/>
        <family val="2"/>
      </rPr>
      <t xml:space="preserve">Cafe/Zalencentrum ,de Viersprong'                                                    Kanaalstraat 10 Dongen                                                                  http://sbv-dongen.webnode.nl/                                                        Bankrekening: NL63 SNSB 0926 8101 62                                                             t.n.v. Put F.N.M. van de
of   Udenhout J.C.H.M. van den  </t>
    </r>
  </si>
  <si>
    <t>Frans van de Put</t>
  </si>
  <si>
    <t>Wim Timmermans</t>
  </si>
  <si>
    <t>Hans vd Udenhout</t>
  </si>
  <si>
    <t>Wim de Vos</t>
  </si>
  <si>
    <t>Jan Jansen</t>
  </si>
  <si>
    <t>Standenlijst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</si>
</sst>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13]d\ mmmm\ yyyy;@"/>
    <numFmt numFmtId="165" formatCode="0.000"/>
  </numFmts>
  <fonts count="20" x14ac:knownFonts="1">
    <font>
      <sz val="10"/>
      <name val="Arial"/>
    </font>
    <font>
      <sz val="12"/>
      <color indexed="8"/>
      <name val="Verdana"/>
      <family val="2"/>
    </font>
    <font>
      <b/>
      <sz val="8"/>
      <name val="Verdana"/>
      <family val="2"/>
    </font>
    <font>
      <b/>
      <sz val="12"/>
      <color indexed="8"/>
      <name val="Verdana"/>
      <family val="2"/>
    </font>
    <font>
      <b/>
      <sz val="11"/>
      <color indexed="8"/>
      <name val="Verdana"/>
      <family val="2"/>
    </font>
    <font>
      <b/>
      <sz val="12"/>
      <color indexed="10"/>
      <name val="Verdana"/>
      <family val="2"/>
    </font>
    <font>
      <sz val="10"/>
      <color indexed="8"/>
      <name val="Verdana"/>
      <family val="2"/>
    </font>
    <font>
      <sz val="11"/>
      <color indexed="8"/>
      <name val="Verdana"/>
      <family val="2"/>
    </font>
    <font>
      <u/>
      <sz val="12"/>
      <color indexed="8"/>
      <name val="Verdana"/>
      <family val="2"/>
    </font>
    <font>
      <sz val="11"/>
      <color indexed="8"/>
      <name val="Arial"/>
      <family val="2"/>
    </font>
    <font>
      <sz val="10"/>
      <name val="Verdana"/>
      <family val="2"/>
    </font>
    <font>
      <b/>
      <sz val="9"/>
      <name val="Verdana"/>
      <family val="2"/>
    </font>
    <font>
      <sz val="12"/>
      <color indexed="8"/>
      <name val="Times New Roman"/>
      <family val="1"/>
    </font>
    <font>
      <sz val="10"/>
      <name val="Arial"/>
      <family val="2"/>
    </font>
    <font>
      <sz val="12"/>
      <color theme="1"/>
      <name val="Verdana"/>
      <family val="2"/>
    </font>
    <font>
      <b/>
      <sz val="24"/>
      <color rgb="FF0070C0"/>
      <name val="Verdana"/>
      <family val="2"/>
    </font>
    <font>
      <sz val="10"/>
      <name val="Arial"/>
      <family val="2"/>
    </font>
    <font>
      <u/>
      <sz val="11"/>
      <color indexed="8"/>
      <name val="Verdana"/>
      <family val="2"/>
    </font>
    <font>
      <sz val="12"/>
      <name val="Verdana"/>
      <family val="2"/>
    </font>
    <font>
      <b/>
      <sz val="12"/>
      <color rgb="FF0070C0"/>
      <name val="Verdana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10" fillId="0" borderId="0"/>
    <xf numFmtId="0" fontId="14" fillId="0" borderId="0"/>
    <xf numFmtId="0" fontId="13" fillId="0" borderId="0"/>
    <xf numFmtId="9" fontId="16" fillId="0" borderId="0" applyFont="0" applyFill="0" applyBorder="0" applyAlignment="0" applyProtection="0"/>
  </cellStyleXfs>
  <cellXfs count="6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3" fillId="0" borderId="0" xfId="0" applyFont="1"/>
    <xf numFmtId="0" fontId="1" fillId="0" borderId="0" xfId="0" applyFont="1" applyProtection="1">
      <protection locked="0"/>
    </xf>
    <xf numFmtId="0" fontId="1" fillId="0" borderId="0" xfId="0" applyFont="1" applyAlignment="1">
      <alignment horizontal="center"/>
    </xf>
    <xf numFmtId="1" fontId="6" fillId="0" borderId="0" xfId="0" applyNumberFormat="1" applyFont="1" applyAlignment="1">
      <alignment horizontal="center"/>
    </xf>
    <xf numFmtId="0" fontId="6" fillId="0" borderId="0" xfId="0" applyFont="1"/>
    <xf numFmtId="0" fontId="7" fillId="0" borderId="1" xfId="0" applyFont="1" applyBorder="1" applyAlignment="1">
      <alignment horizontal="center"/>
    </xf>
    <xf numFmtId="165" fontId="7" fillId="0" borderId="3" xfId="0" applyNumberFormat="1" applyFont="1" applyBorder="1" applyAlignment="1">
      <alignment horizontal="center"/>
    </xf>
    <xf numFmtId="1" fontId="9" fillId="0" borderId="3" xfId="1" applyNumberFormat="1" applyFont="1" applyBorder="1" applyAlignment="1">
      <alignment horizontal="center"/>
    </xf>
    <xf numFmtId="165" fontId="7" fillId="0" borderId="1" xfId="0" applyNumberFormat="1" applyFont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4" fillId="0" borderId="0" xfId="0" applyFont="1"/>
    <xf numFmtId="0" fontId="7" fillId="0" borderId="0" xfId="0" applyFont="1"/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right"/>
    </xf>
    <xf numFmtId="1" fontId="1" fillId="0" borderId="0" xfId="0" applyNumberFormat="1" applyFont="1" applyAlignment="1">
      <alignment horizontal="center"/>
    </xf>
    <xf numFmtId="0" fontId="11" fillId="0" borderId="0" xfId="0" applyFont="1" applyBorder="1" applyAlignment="1">
      <alignment vertical="center" wrapText="1"/>
    </xf>
    <xf numFmtId="0" fontId="12" fillId="0" borderId="0" xfId="0" applyFont="1" applyFill="1" applyBorder="1"/>
    <xf numFmtId="165" fontId="12" fillId="0" borderId="0" xfId="0" applyNumberFormat="1" applyFont="1" applyBorder="1"/>
    <xf numFmtId="0" fontId="4" fillId="0" borderId="0" xfId="0" applyFont="1" applyAlignment="1">
      <alignment horizontal="center"/>
    </xf>
    <xf numFmtId="0" fontId="7" fillId="0" borderId="2" xfId="0" applyFont="1" applyBorder="1"/>
    <xf numFmtId="9" fontId="7" fillId="0" borderId="3" xfId="4" applyFont="1" applyBorder="1" applyAlignment="1">
      <alignment horizontal="center"/>
    </xf>
    <xf numFmtId="165" fontId="7" fillId="0" borderId="0" xfId="0" applyNumberFormat="1" applyFont="1" applyAlignment="1">
      <alignment horizontal="center"/>
    </xf>
    <xf numFmtId="1" fontId="9" fillId="0" borderId="0" xfId="1" applyNumberFormat="1" applyFont="1" applyAlignment="1">
      <alignment horizontal="center"/>
    </xf>
    <xf numFmtId="0" fontId="7" fillId="0" borderId="0" xfId="0" applyFont="1" applyAlignment="1">
      <alignment horizontal="center"/>
    </xf>
    <xf numFmtId="9" fontId="7" fillId="0" borderId="0" xfId="4" applyFont="1" applyBorder="1" applyAlignment="1">
      <alignment horizontal="center"/>
    </xf>
    <xf numFmtId="1" fontId="7" fillId="0" borderId="0" xfId="0" applyNumberFormat="1" applyFont="1"/>
    <xf numFmtId="165" fontId="4" fillId="0" borderId="0" xfId="0" applyNumberFormat="1" applyFont="1"/>
    <xf numFmtId="1" fontId="4" fillId="0" borderId="0" xfId="0" applyNumberFormat="1" applyFont="1" applyAlignment="1">
      <alignment horizontal="center"/>
    </xf>
    <xf numFmtId="9" fontId="4" fillId="0" borderId="0" xfId="4" applyFont="1" applyBorder="1" applyAlignment="1">
      <alignment horizontal="center"/>
    </xf>
    <xf numFmtId="0" fontId="7" fillId="0" borderId="0" xfId="0" applyFont="1" applyAlignment="1">
      <alignment horizontal="right"/>
    </xf>
    <xf numFmtId="1" fontId="7" fillId="0" borderId="0" xfId="0" applyNumberFormat="1" applyFont="1" applyAlignment="1">
      <alignment horizontal="center"/>
    </xf>
    <xf numFmtId="165" fontId="4" fillId="0" borderId="0" xfId="0" applyNumberFormat="1" applyFont="1" applyAlignment="1">
      <alignment horizontal="center"/>
    </xf>
    <xf numFmtId="0" fontId="7" fillId="0" borderId="0" xfId="0" applyFont="1" applyAlignment="1">
      <alignment horizontal="left"/>
    </xf>
    <xf numFmtId="1" fontId="7" fillId="0" borderId="0" xfId="0" applyNumberFormat="1" applyFont="1" applyAlignment="1">
      <alignment horizontal="right"/>
    </xf>
    <xf numFmtId="0" fontId="15" fillId="0" borderId="0" xfId="2" applyFont="1" applyAlignment="1">
      <alignment wrapText="1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1" fontId="8" fillId="0" borderId="6" xfId="0" applyNumberFormat="1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/>
    <xf numFmtId="0" fontId="8" fillId="0" borderId="6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17" fillId="0" borderId="6" xfId="0" applyFont="1" applyBorder="1" applyAlignment="1">
      <alignment horizontal="center"/>
    </xf>
    <xf numFmtId="0" fontId="17" fillId="0" borderId="7" xfId="0" applyFont="1" applyBorder="1" applyAlignment="1">
      <alignment horizontal="center"/>
    </xf>
    <xf numFmtId="165" fontId="7" fillId="0" borderId="0" xfId="0" applyNumberFormat="1" applyFont="1" applyBorder="1" applyAlignment="1">
      <alignment horizontal="center"/>
    </xf>
    <xf numFmtId="0" fontId="7" fillId="0" borderId="5" xfId="0" applyFont="1" applyBorder="1"/>
    <xf numFmtId="165" fontId="7" fillId="0" borderId="5" xfId="0" applyNumberFormat="1" applyFont="1" applyBorder="1" applyAlignment="1">
      <alignment horizontal="center"/>
    </xf>
    <xf numFmtId="1" fontId="9" fillId="0" borderId="5" xfId="1" applyNumberFormat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9" fontId="7" fillId="0" borderId="5" xfId="4" applyFont="1" applyBorder="1" applyAlignment="1">
      <alignment horizontal="center"/>
    </xf>
    <xf numFmtId="0" fontId="7" fillId="0" borderId="0" xfId="0" applyFont="1" applyBorder="1" applyAlignment="1">
      <alignment horizontal="right"/>
    </xf>
    <xf numFmtId="0" fontId="4" fillId="0" borderId="0" xfId="0" applyFont="1" applyBorder="1" applyAlignment="1">
      <alignment horizontal="right"/>
    </xf>
    <xf numFmtId="0" fontId="8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 applyProtection="1">
      <alignment horizontal="center"/>
      <protection locked="0"/>
    </xf>
    <xf numFmtId="164" fontId="5" fillId="0" borderId="0" xfId="0" applyNumberFormat="1" applyFont="1" applyAlignment="1" applyProtection="1">
      <alignment horizontal="center"/>
      <protection locked="0"/>
    </xf>
    <xf numFmtId="0" fontId="2" fillId="0" borderId="0" xfId="0" applyFont="1" applyAlignment="1">
      <alignment horizontal="right" vertical="center" wrapText="1"/>
    </xf>
    <xf numFmtId="0" fontId="15" fillId="0" borderId="0" xfId="2" applyFont="1" applyAlignment="1">
      <alignment horizontal="right" wrapText="1"/>
    </xf>
  </cellXfs>
  <cellStyles count="5">
    <cellStyle name="Procent" xfId="4" builtinId="5"/>
    <cellStyle name="Standaard" xfId="0" builtinId="0"/>
    <cellStyle name="Standaard 2" xfId="1" xr:uid="{00000000-0005-0000-0000-000001000000}"/>
    <cellStyle name="Standaard 2 2" xfId="2" xr:uid="{00000000-0005-0000-0000-000001000000}"/>
    <cellStyle name="Standaard 4" xfId="3" xr:uid="{00000000-0005-0000-0000-000002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323849</xdr:colOff>
      <xdr:row>0</xdr:row>
      <xdr:rowOff>57151</xdr:rowOff>
    </xdr:from>
    <xdr:to>
      <xdr:col>5</xdr:col>
      <xdr:colOff>304800</xdr:colOff>
      <xdr:row>0</xdr:row>
      <xdr:rowOff>1276351</xdr:rowOff>
    </xdr:to>
    <xdr:pic>
      <xdr:nvPicPr>
        <xdr:cNvPr id="3" name="Afbeelding 3">
          <a:extLst>
            <a:ext uri="{FF2B5EF4-FFF2-40B4-BE49-F238E27FC236}">
              <a16:creationId xmlns:a16="http://schemas.microsoft.com/office/drawing/2014/main" id="{CD4C420A-CFDE-4280-8EFF-B5EEBF9218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49" y="57151"/>
          <a:ext cx="3819526" cy="1219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rans\OneDrive\Documenten\SBV%20Dongen\Libre\Werkmap%20dagwedstrijden%20Libre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Deelnemers"/>
      <sheetName val="Uitslagen"/>
      <sheetName val="Daglijst"/>
      <sheetName val="WedForm"/>
      <sheetName val="VERWERKEN"/>
      <sheetName val="Stand"/>
      <sheetName val="StandSite"/>
      <sheetName val="MoySite"/>
      <sheetName val="ProgrammaSite"/>
      <sheetName val="Ad vd Wee"/>
      <sheetName val="Bart Wienk"/>
      <sheetName val="Cor vd Udenhout"/>
      <sheetName val="Dit van Loon"/>
      <sheetName val="Frans van de Put"/>
      <sheetName val="Hans vd Udenhout"/>
      <sheetName val="Jack van den Rijen"/>
      <sheetName val="Jan Andeweg"/>
      <sheetName val="Jan Jansen"/>
      <sheetName val="Jan Koreman"/>
      <sheetName val="Johan v Laarhoven"/>
      <sheetName val="Leo vd Wee"/>
      <sheetName val="Peter den Hartog"/>
      <sheetName val="Toon van Tilburg"/>
      <sheetName val="Wim Broeders"/>
      <sheetName val="Wim de Vos"/>
      <sheetName val="Wim Timmermans"/>
      <sheetName val="Dre Nooten"/>
      <sheetName val="Joop vd Wiel"/>
      <sheetName val="Gerrit Marcelis"/>
    </sheetNames>
    <sheetDataSet>
      <sheetData sheetId="0" refreshError="1"/>
      <sheetData sheetId="1">
        <row r="3">
          <cell r="N3">
            <v>15</v>
          </cell>
          <cell r="P3">
            <v>5</v>
          </cell>
        </row>
        <row r="4">
          <cell r="E4">
            <v>30</v>
          </cell>
          <cell r="I4">
            <v>30</v>
          </cell>
          <cell r="M4">
            <v>50</v>
          </cell>
          <cell r="N4">
            <v>12</v>
          </cell>
          <cell r="P4">
            <v>3</v>
          </cell>
        </row>
        <row r="5">
          <cell r="N5">
            <v>10</v>
          </cell>
          <cell r="P5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1">
    <pageSetUpPr autoPageBreaks="0"/>
  </sheetPr>
  <dimension ref="A1:V43"/>
  <sheetViews>
    <sheetView tabSelected="1" topLeftCell="B2" zoomScaleNormal="100" workbookViewId="0">
      <selection activeCell="B2" sqref="B2"/>
    </sheetView>
  </sheetViews>
  <sheetFormatPr defaultColWidth="11.42578125" defaultRowHeight="15" x14ac:dyDescent="0.2"/>
  <cols>
    <col min="1" max="1" width="5.28515625" style="2" customWidth="1"/>
    <col min="2" max="2" width="25.140625" style="1" customWidth="1"/>
    <col min="3" max="3" width="9.7109375" style="1" customWidth="1"/>
    <col min="4" max="4" width="8.7109375" style="17" customWidth="1"/>
    <col min="5" max="7" width="8.7109375" style="1" customWidth="1"/>
    <col min="8" max="8" width="12" style="1" bestFit="1" customWidth="1"/>
    <col min="9" max="9" width="9.7109375" style="1" customWidth="1"/>
    <col min="10" max="10" width="6.7109375" style="1" customWidth="1"/>
    <col min="11" max="11" width="9.7109375" style="1" customWidth="1"/>
    <col min="12" max="12" width="13.85546875" style="1" customWidth="1"/>
    <col min="13" max="13" width="11.7109375" style="1" customWidth="1"/>
    <col min="14" max="14" width="27" style="1" bestFit="1" customWidth="1"/>
    <col min="15" max="16384" width="11.42578125" style="1"/>
  </cols>
  <sheetData>
    <row r="1" spans="1:22" ht="123.75" customHeight="1" x14ac:dyDescent="0.35">
      <c r="A1" s="63"/>
      <c r="B1" s="63"/>
      <c r="C1" s="63"/>
      <c r="D1" s="63"/>
      <c r="F1" s="18"/>
      <c r="G1" s="18"/>
      <c r="H1" s="64" t="s">
        <v>34</v>
      </c>
      <c r="I1" s="64"/>
      <c r="J1" s="64"/>
      <c r="K1" s="64"/>
      <c r="L1" s="64"/>
      <c r="M1" s="64"/>
      <c r="N1" s="37"/>
      <c r="O1" s="37"/>
      <c r="P1" s="37"/>
      <c r="Q1" s="37"/>
      <c r="R1" s="37"/>
      <c r="S1" s="37"/>
      <c r="T1" s="37"/>
      <c r="U1" s="37"/>
      <c r="V1" s="37"/>
    </row>
    <row r="2" spans="1:22" ht="18.75" customHeight="1" x14ac:dyDescent="0.2">
      <c r="B2" s="3" t="s">
        <v>40</v>
      </c>
      <c r="C2" s="59" t="s">
        <v>11</v>
      </c>
      <c r="D2" s="59"/>
      <c r="E2" s="60" t="s">
        <v>0</v>
      </c>
      <c r="F2" s="60"/>
      <c r="G2" s="61"/>
      <c r="H2" s="62">
        <f ca="1">TODAY()</f>
        <v>44476</v>
      </c>
      <c r="I2" s="62"/>
      <c r="J2" s="62"/>
      <c r="K2" s="62"/>
      <c r="L2" s="4"/>
    </row>
    <row r="3" spans="1:22" ht="12" customHeight="1" x14ac:dyDescent="0.2">
      <c r="A3" s="5"/>
      <c r="B3" s="5"/>
      <c r="C3" s="6">
        <v>15</v>
      </c>
      <c r="D3" s="6">
        <f>IF(C2="driebanden",50,30)</f>
        <v>30</v>
      </c>
      <c r="E3" s="5"/>
      <c r="G3" s="5"/>
      <c r="H3" s="5"/>
      <c r="N3" s="7"/>
    </row>
    <row r="4" spans="1:22" ht="15.75" customHeight="1" x14ac:dyDescent="0.25">
      <c r="A4" s="39"/>
      <c r="B4" s="40" t="s">
        <v>1</v>
      </c>
      <c r="C4" s="41" t="s">
        <v>2</v>
      </c>
      <c r="D4" s="42" t="s">
        <v>3</v>
      </c>
      <c r="E4" s="43" t="s">
        <v>4</v>
      </c>
      <c r="F4" s="44" t="s">
        <v>5</v>
      </c>
      <c r="G4" s="41" t="s">
        <v>6</v>
      </c>
      <c r="H4" s="45" t="s">
        <v>7</v>
      </c>
      <c r="I4" s="57" t="s">
        <v>8</v>
      </c>
      <c r="J4" s="58"/>
      <c r="K4" s="46" t="s">
        <v>9</v>
      </c>
      <c r="L4" s="47" t="s">
        <v>33</v>
      </c>
      <c r="M4" s="48" t="s">
        <v>10</v>
      </c>
      <c r="N4" s="19"/>
    </row>
    <row r="5" spans="1:22" ht="17.100000000000001" customHeight="1" x14ac:dyDescent="0.2">
      <c r="A5" s="8">
        <v>1</v>
      </c>
      <c r="B5" s="22" t="s">
        <v>26</v>
      </c>
      <c r="C5" s="9">
        <v>1.0529999999999999</v>
      </c>
      <c r="D5" s="10">
        <v>37</v>
      </c>
      <c r="E5" s="8">
        <v>28</v>
      </c>
      <c r="F5" s="8">
        <v>1042</v>
      </c>
      <c r="G5" s="8">
        <v>773</v>
      </c>
      <c r="H5" s="11">
        <v>266.77653263019118</v>
      </c>
      <c r="I5" s="11">
        <v>1.3480000000000001</v>
      </c>
      <c r="J5" s="10">
        <v>45</v>
      </c>
      <c r="K5" s="38">
        <v>11</v>
      </c>
      <c r="L5" s="23">
        <v>0.29729729729729731</v>
      </c>
      <c r="M5" s="9">
        <v>1.9470000000000001</v>
      </c>
      <c r="N5" s="49"/>
    </row>
    <row r="6" spans="1:22" ht="17.100000000000001" customHeight="1" x14ac:dyDescent="0.2">
      <c r="A6" s="8">
        <v>2</v>
      </c>
      <c r="B6" s="22" t="s">
        <v>36</v>
      </c>
      <c r="C6" s="9">
        <v>1.3819999999999999</v>
      </c>
      <c r="D6" s="10">
        <v>46</v>
      </c>
      <c r="E6" s="8">
        <v>28</v>
      </c>
      <c r="F6" s="8">
        <v>1199</v>
      </c>
      <c r="G6" s="8">
        <v>881</v>
      </c>
      <c r="H6" s="11">
        <v>260.65217391304344</v>
      </c>
      <c r="I6" s="11">
        <v>1.361</v>
      </c>
      <c r="J6" s="10">
        <v>46</v>
      </c>
      <c r="K6" s="38">
        <v>12</v>
      </c>
      <c r="L6" s="23">
        <v>0.2608695652173913</v>
      </c>
      <c r="M6" s="9">
        <v>1.84</v>
      </c>
      <c r="N6" s="49"/>
    </row>
    <row r="7" spans="1:22" ht="17.100000000000001" customHeight="1" x14ac:dyDescent="0.2">
      <c r="A7" s="8">
        <v>3</v>
      </c>
      <c r="B7" s="22" t="s">
        <v>30</v>
      </c>
      <c r="C7" s="9">
        <v>1.9750000000000001</v>
      </c>
      <c r="D7" s="10">
        <v>64</v>
      </c>
      <c r="E7" s="8">
        <v>28</v>
      </c>
      <c r="F7" s="8">
        <v>1631</v>
      </c>
      <c r="G7" s="8">
        <v>934</v>
      </c>
      <c r="H7" s="11">
        <v>254.84375</v>
      </c>
      <c r="I7" s="11">
        <v>1.746</v>
      </c>
      <c r="J7" s="10">
        <v>57</v>
      </c>
      <c r="K7" s="38">
        <v>15</v>
      </c>
      <c r="L7" s="23">
        <v>0.234375</v>
      </c>
      <c r="M7" s="9">
        <v>2.56</v>
      </c>
      <c r="N7" s="49"/>
    </row>
    <row r="8" spans="1:22" ht="17.100000000000001" customHeight="1" x14ac:dyDescent="0.2">
      <c r="A8" s="8">
        <v>4</v>
      </c>
      <c r="B8" s="22" t="s">
        <v>12</v>
      </c>
      <c r="C8" s="9">
        <v>1.179</v>
      </c>
      <c r="D8" s="10">
        <v>40</v>
      </c>
      <c r="E8" s="8">
        <v>28</v>
      </c>
      <c r="F8" s="8">
        <v>1011</v>
      </c>
      <c r="G8" s="8">
        <v>851</v>
      </c>
      <c r="H8" s="11">
        <v>252.75</v>
      </c>
      <c r="I8" s="11">
        <v>1.1879999999999999</v>
      </c>
      <c r="J8" s="10">
        <v>41</v>
      </c>
      <c r="K8" s="38">
        <v>13</v>
      </c>
      <c r="L8" s="23">
        <v>0.32500000000000001</v>
      </c>
      <c r="M8" s="9">
        <v>1.905</v>
      </c>
      <c r="N8" s="49"/>
    </row>
    <row r="9" spans="1:22" ht="17.100000000000001" customHeight="1" x14ac:dyDescent="0.2">
      <c r="A9" s="8">
        <v>5</v>
      </c>
      <c r="B9" s="22" t="s">
        <v>29</v>
      </c>
      <c r="C9" s="9">
        <v>0.4</v>
      </c>
      <c r="D9" s="10">
        <v>17</v>
      </c>
      <c r="E9" s="8">
        <v>28</v>
      </c>
      <c r="F9" s="8">
        <v>476</v>
      </c>
      <c r="G9" s="8">
        <v>832</v>
      </c>
      <c r="H9" s="11">
        <v>251.0924369747899</v>
      </c>
      <c r="I9" s="11">
        <v>0.57199999999999995</v>
      </c>
      <c r="J9" s="10">
        <v>22</v>
      </c>
      <c r="K9" s="38">
        <v>9</v>
      </c>
      <c r="L9" s="23">
        <v>0.52941176470588236</v>
      </c>
      <c r="M9" s="9">
        <v>0.95499999999999996</v>
      </c>
      <c r="N9" s="49"/>
    </row>
    <row r="10" spans="1:22" ht="17.100000000000001" customHeight="1" x14ac:dyDescent="0.2">
      <c r="A10" s="8">
        <v>6</v>
      </c>
      <c r="B10" s="22" t="s">
        <v>39</v>
      </c>
      <c r="C10" s="9">
        <v>2.2629999999999999</v>
      </c>
      <c r="D10" s="10">
        <v>73</v>
      </c>
      <c r="E10" s="8">
        <v>28</v>
      </c>
      <c r="F10" s="8">
        <v>1809</v>
      </c>
      <c r="G10" s="8">
        <v>909</v>
      </c>
      <c r="H10" s="11">
        <v>247.8082191780822</v>
      </c>
      <c r="I10" s="11">
        <v>1.99</v>
      </c>
      <c r="J10" s="10">
        <v>65</v>
      </c>
      <c r="K10" s="38">
        <v>19</v>
      </c>
      <c r="L10" s="23">
        <v>0.26027397260273971</v>
      </c>
      <c r="M10" s="9">
        <v>3.0419999999999998</v>
      </c>
      <c r="N10" s="49"/>
    </row>
    <row r="11" spans="1:22" ht="17.100000000000001" customHeight="1" x14ac:dyDescent="0.2">
      <c r="A11" s="8">
        <v>7</v>
      </c>
      <c r="B11" s="22" t="s">
        <v>15</v>
      </c>
      <c r="C11" s="9">
        <v>1.0209999999999999</v>
      </c>
      <c r="D11" s="10">
        <v>36</v>
      </c>
      <c r="E11" s="8">
        <v>28</v>
      </c>
      <c r="F11" s="8">
        <v>879</v>
      </c>
      <c r="G11" s="8">
        <v>864</v>
      </c>
      <c r="H11" s="11">
        <v>244.16666666666666</v>
      </c>
      <c r="I11" s="11">
        <v>1.0169999999999999</v>
      </c>
      <c r="J11" s="10">
        <v>36</v>
      </c>
      <c r="K11" s="38">
        <v>10</v>
      </c>
      <c r="L11" s="23">
        <v>0.27777777777777779</v>
      </c>
      <c r="M11" s="9">
        <v>1.5</v>
      </c>
      <c r="N11" s="49"/>
    </row>
    <row r="12" spans="1:22" ht="17.100000000000001" customHeight="1" x14ac:dyDescent="0.2">
      <c r="A12" s="8">
        <v>8</v>
      </c>
      <c r="B12" s="22" t="s">
        <v>37</v>
      </c>
      <c r="C12" s="9">
        <v>2.673</v>
      </c>
      <c r="D12" s="10">
        <v>85</v>
      </c>
      <c r="E12" s="8">
        <v>28</v>
      </c>
      <c r="F12" s="8">
        <v>2073</v>
      </c>
      <c r="G12" s="8">
        <v>837</v>
      </c>
      <c r="H12" s="11">
        <v>243.88235294117646</v>
      </c>
      <c r="I12" s="11">
        <v>2.4769999999999999</v>
      </c>
      <c r="J12" s="10">
        <v>79</v>
      </c>
      <c r="K12" s="38">
        <v>31</v>
      </c>
      <c r="L12" s="23">
        <v>0.36470588235294116</v>
      </c>
      <c r="M12" s="9">
        <v>5</v>
      </c>
      <c r="N12" s="49"/>
    </row>
    <row r="13" spans="1:22" ht="17.100000000000001" customHeight="1" x14ac:dyDescent="0.2">
      <c r="A13" s="8">
        <v>9</v>
      </c>
      <c r="B13" s="22" t="s">
        <v>17</v>
      </c>
      <c r="C13" s="9">
        <v>1.143</v>
      </c>
      <c r="D13" s="10">
        <v>39</v>
      </c>
      <c r="E13" s="8">
        <v>28</v>
      </c>
      <c r="F13" s="8">
        <v>941</v>
      </c>
      <c r="G13" s="8">
        <v>911</v>
      </c>
      <c r="H13" s="11">
        <v>241.28205128205133</v>
      </c>
      <c r="I13" s="11">
        <v>1.0329999999999999</v>
      </c>
      <c r="J13" s="10">
        <v>36</v>
      </c>
      <c r="K13" s="38">
        <v>12</v>
      </c>
      <c r="L13" s="23">
        <v>0.30769230769230771</v>
      </c>
      <c r="M13" s="9">
        <v>1.625</v>
      </c>
      <c r="N13" s="49"/>
    </row>
    <row r="14" spans="1:22" ht="17.100000000000001" customHeight="1" x14ac:dyDescent="0.2">
      <c r="A14" s="8">
        <v>10</v>
      </c>
      <c r="B14" s="22" t="s">
        <v>13</v>
      </c>
      <c r="C14" s="9">
        <v>0.63</v>
      </c>
      <c r="D14" s="10">
        <v>24</v>
      </c>
      <c r="E14" s="8">
        <v>28</v>
      </c>
      <c r="F14" s="8">
        <v>575</v>
      </c>
      <c r="G14" s="8">
        <v>838</v>
      </c>
      <c r="H14" s="11">
        <v>239.58333333333331</v>
      </c>
      <c r="I14" s="11">
        <v>0.68600000000000005</v>
      </c>
      <c r="J14" s="10">
        <v>26</v>
      </c>
      <c r="K14" s="38">
        <v>7</v>
      </c>
      <c r="L14" s="23">
        <v>0.29166666666666669</v>
      </c>
      <c r="M14" s="9">
        <v>1.2629999999999999</v>
      </c>
      <c r="N14" s="49"/>
    </row>
    <row r="15" spans="1:22" ht="17.100000000000001" customHeight="1" x14ac:dyDescent="0.2">
      <c r="A15" s="8">
        <v>11</v>
      </c>
      <c r="B15" s="22" t="s">
        <v>38</v>
      </c>
      <c r="C15" s="9">
        <v>1.2210000000000001</v>
      </c>
      <c r="D15" s="10">
        <v>42</v>
      </c>
      <c r="E15" s="8">
        <v>28</v>
      </c>
      <c r="F15" s="8">
        <v>1004</v>
      </c>
      <c r="G15" s="8">
        <v>856</v>
      </c>
      <c r="H15" s="11">
        <v>239.04761904761904</v>
      </c>
      <c r="I15" s="11">
        <v>1.173</v>
      </c>
      <c r="J15" s="10">
        <v>40</v>
      </c>
      <c r="K15" s="38">
        <v>11</v>
      </c>
      <c r="L15" s="23">
        <v>0.26190476190476192</v>
      </c>
      <c r="M15" s="9">
        <v>1.8260000000000001</v>
      </c>
      <c r="N15" s="49"/>
    </row>
    <row r="16" spans="1:22" ht="17.100000000000001" customHeight="1" x14ac:dyDescent="0.2">
      <c r="A16" s="8">
        <v>12</v>
      </c>
      <c r="B16" s="22" t="s">
        <v>28</v>
      </c>
      <c r="C16" s="9">
        <v>1.042</v>
      </c>
      <c r="D16" s="10">
        <v>36</v>
      </c>
      <c r="E16" s="8">
        <v>28</v>
      </c>
      <c r="F16" s="8">
        <v>808</v>
      </c>
      <c r="G16" s="8">
        <v>937</v>
      </c>
      <c r="H16" s="11">
        <v>237.43055555555554</v>
      </c>
      <c r="I16" s="11">
        <v>0.86199999999999999</v>
      </c>
      <c r="J16" s="10">
        <v>31</v>
      </c>
      <c r="K16" s="38">
        <v>6</v>
      </c>
      <c r="L16" s="23">
        <v>0.16666666666666666</v>
      </c>
      <c r="M16" s="9">
        <v>1.28</v>
      </c>
      <c r="N16" s="49"/>
    </row>
    <row r="17" spans="1:15" ht="17.100000000000001" customHeight="1" x14ac:dyDescent="0.2">
      <c r="A17" s="8">
        <v>13</v>
      </c>
      <c r="B17" s="22" t="s">
        <v>35</v>
      </c>
      <c r="C17" s="9">
        <v>1.3640000000000001</v>
      </c>
      <c r="D17" s="10">
        <v>46</v>
      </c>
      <c r="E17" s="8">
        <v>28</v>
      </c>
      <c r="F17" s="8">
        <v>1067</v>
      </c>
      <c r="G17" s="8">
        <v>834</v>
      </c>
      <c r="H17" s="11">
        <v>231.95652173913044</v>
      </c>
      <c r="I17" s="11">
        <v>1.2789999999999999</v>
      </c>
      <c r="J17" s="10">
        <v>43</v>
      </c>
      <c r="K17" s="38">
        <v>10</v>
      </c>
      <c r="L17" s="23">
        <v>0.21739130434782608</v>
      </c>
      <c r="M17" s="9">
        <v>2</v>
      </c>
      <c r="N17" s="49"/>
    </row>
    <row r="18" spans="1:15" ht="17.100000000000001" customHeight="1" x14ac:dyDescent="0.2">
      <c r="A18" s="8">
        <v>14</v>
      </c>
      <c r="B18" s="22" t="s">
        <v>16</v>
      </c>
      <c r="C18" s="9">
        <v>1.0369999999999999</v>
      </c>
      <c r="D18" s="10">
        <v>36</v>
      </c>
      <c r="E18" s="8">
        <v>28</v>
      </c>
      <c r="F18" s="8">
        <v>822</v>
      </c>
      <c r="G18" s="8">
        <v>942</v>
      </c>
      <c r="H18" s="11">
        <v>228.33333333333337</v>
      </c>
      <c r="I18" s="11">
        <v>0.873</v>
      </c>
      <c r="J18" s="10">
        <v>31</v>
      </c>
      <c r="K18" s="38">
        <v>9</v>
      </c>
      <c r="L18" s="23">
        <v>0.25</v>
      </c>
      <c r="M18" s="9">
        <v>1.6359999999999999</v>
      </c>
      <c r="N18" s="49"/>
    </row>
    <row r="19" spans="1:15" ht="17.100000000000001" customHeight="1" x14ac:dyDescent="0.2">
      <c r="A19" s="8">
        <v>15</v>
      </c>
      <c r="B19" s="22" t="s">
        <v>18</v>
      </c>
      <c r="C19" s="9">
        <v>0.78800000000000003</v>
      </c>
      <c r="D19" s="10">
        <v>29</v>
      </c>
      <c r="E19" s="8">
        <v>28</v>
      </c>
      <c r="F19" s="8">
        <v>639</v>
      </c>
      <c r="G19" s="8">
        <v>865</v>
      </c>
      <c r="H19" s="11">
        <v>220.34482758620689</v>
      </c>
      <c r="I19" s="11">
        <v>0.73899999999999999</v>
      </c>
      <c r="J19" s="10">
        <v>27</v>
      </c>
      <c r="K19" s="38">
        <v>8</v>
      </c>
      <c r="L19" s="23">
        <v>0.27586206896551724</v>
      </c>
      <c r="M19" s="9">
        <v>1.2609999999999999</v>
      </c>
      <c r="N19" s="49"/>
    </row>
    <row r="20" spans="1:15" ht="17.100000000000001" customHeight="1" x14ac:dyDescent="0.2">
      <c r="A20" s="8">
        <v>16</v>
      </c>
      <c r="B20" s="22" t="s">
        <v>27</v>
      </c>
      <c r="C20" s="9">
        <v>0.85099999999999998</v>
      </c>
      <c r="D20" s="10">
        <v>31</v>
      </c>
      <c r="E20" s="8">
        <v>0</v>
      </c>
      <c r="F20" s="8">
        <v>0</v>
      </c>
      <c r="G20" s="8">
        <v>0</v>
      </c>
      <c r="H20" s="11">
        <v>0</v>
      </c>
      <c r="I20" s="11">
        <v>0.85099999999999998</v>
      </c>
      <c r="J20" s="10">
        <v>31</v>
      </c>
      <c r="K20" s="38">
        <v>0</v>
      </c>
      <c r="L20" s="23">
        <v>0</v>
      </c>
      <c r="M20" s="9">
        <v>0</v>
      </c>
      <c r="N20" s="49"/>
    </row>
    <row r="21" spans="1:15" ht="17.100000000000001" customHeight="1" x14ac:dyDescent="0.2">
      <c r="A21" s="8">
        <v>17</v>
      </c>
      <c r="B21" s="22" t="s">
        <v>31</v>
      </c>
      <c r="C21" s="9">
        <v>0.87</v>
      </c>
      <c r="D21" s="10">
        <v>31</v>
      </c>
      <c r="E21" s="8">
        <v>0</v>
      </c>
      <c r="F21" s="8">
        <v>0</v>
      </c>
      <c r="G21" s="8">
        <v>0</v>
      </c>
      <c r="H21" s="11">
        <v>0</v>
      </c>
      <c r="I21" s="11">
        <v>0.87</v>
      </c>
      <c r="J21" s="10">
        <v>31</v>
      </c>
      <c r="K21" s="38">
        <v>0</v>
      </c>
      <c r="L21" s="23">
        <v>0</v>
      </c>
      <c r="M21" s="9">
        <v>0</v>
      </c>
      <c r="N21" s="49"/>
    </row>
    <row r="22" spans="1:15" ht="17.100000000000001" customHeight="1" x14ac:dyDescent="0.2">
      <c r="A22" s="8">
        <v>18</v>
      </c>
      <c r="B22" s="22" t="s">
        <v>14</v>
      </c>
      <c r="C22" s="9">
        <v>0.8</v>
      </c>
      <c r="D22" s="10">
        <v>29</v>
      </c>
      <c r="E22" s="8">
        <v>0</v>
      </c>
      <c r="F22" s="8">
        <v>0</v>
      </c>
      <c r="G22" s="8">
        <v>0</v>
      </c>
      <c r="H22" s="11">
        <v>0</v>
      </c>
      <c r="I22" s="11">
        <v>0.8</v>
      </c>
      <c r="J22" s="10">
        <v>29</v>
      </c>
      <c r="K22" s="38">
        <v>0</v>
      </c>
      <c r="L22" s="23">
        <v>0</v>
      </c>
      <c r="M22" s="9">
        <v>0</v>
      </c>
      <c r="N22" s="49"/>
    </row>
    <row r="23" spans="1:15" ht="16.5" customHeight="1" x14ac:dyDescent="0.25">
      <c r="A23" s="8">
        <v>19</v>
      </c>
      <c r="B23" s="22" t="s">
        <v>32</v>
      </c>
      <c r="C23" s="9">
        <v>1.7</v>
      </c>
      <c r="D23" s="10">
        <v>56</v>
      </c>
      <c r="E23" s="8">
        <v>0</v>
      </c>
      <c r="F23" s="8">
        <v>0</v>
      </c>
      <c r="G23" s="8">
        <v>0</v>
      </c>
      <c r="H23" s="11">
        <v>0</v>
      </c>
      <c r="I23" s="11">
        <v>1.7</v>
      </c>
      <c r="J23" s="10">
        <v>56</v>
      </c>
      <c r="K23" s="38">
        <v>0</v>
      </c>
      <c r="L23" s="23">
        <v>0</v>
      </c>
      <c r="M23" s="9">
        <v>0</v>
      </c>
      <c r="N23" s="49"/>
      <c r="O23" s="20"/>
    </row>
    <row r="24" spans="1:15" ht="17.100000000000001" customHeight="1" x14ac:dyDescent="0.2">
      <c r="A24" s="40"/>
      <c r="B24" s="50"/>
      <c r="C24" s="51"/>
      <c r="D24" s="52"/>
      <c r="E24" s="53"/>
      <c r="F24" s="53"/>
      <c r="G24" s="53"/>
      <c r="H24" s="51"/>
      <c r="I24" s="51"/>
      <c r="J24" s="52"/>
      <c r="K24" s="53"/>
      <c r="L24" s="54"/>
      <c r="M24" s="51"/>
      <c r="N24" s="49"/>
    </row>
    <row r="25" spans="1:15" ht="17.100000000000001" customHeight="1" x14ac:dyDescent="0.2">
      <c r="A25" s="12"/>
      <c r="B25" s="14"/>
      <c r="C25" s="24"/>
      <c r="D25" s="25"/>
      <c r="E25" s="26"/>
      <c r="F25" s="26"/>
      <c r="G25" s="26"/>
      <c r="H25" s="24"/>
      <c r="I25" s="24"/>
      <c r="J25" s="25"/>
      <c r="K25" s="26"/>
      <c r="L25" s="27"/>
      <c r="M25" s="24"/>
    </row>
    <row r="26" spans="1:15" ht="17.100000000000001" customHeight="1" x14ac:dyDescent="0.2">
      <c r="A26" s="12"/>
      <c r="B26" s="14"/>
      <c r="D26" s="1"/>
    </row>
    <row r="27" spans="1:15" ht="17.100000000000001" customHeight="1" x14ac:dyDescent="0.2">
      <c r="A27" s="15"/>
      <c r="B27" s="14"/>
      <c r="D27" s="1" t="s">
        <v>20</v>
      </c>
      <c r="E27" s="5">
        <v>15</v>
      </c>
      <c r="F27" s="1">
        <v>15976</v>
      </c>
      <c r="G27" s="1">
        <v>13064</v>
      </c>
      <c r="H27" s="1">
        <v>3659.95037418118</v>
      </c>
    </row>
    <row r="28" spans="1:15" ht="17.100000000000001" customHeight="1" x14ac:dyDescent="0.2">
      <c r="A28" s="15"/>
      <c r="B28" s="13"/>
      <c r="C28" s="24"/>
      <c r="D28" s="25" t="s">
        <v>22</v>
      </c>
      <c r="E28" s="26">
        <v>210</v>
      </c>
      <c r="F28" s="26"/>
      <c r="G28" s="26"/>
      <c r="H28" s="24"/>
      <c r="I28" s="24"/>
      <c r="J28" s="25"/>
      <c r="K28" s="14"/>
      <c r="L28" s="28"/>
      <c r="M28" s="14"/>
    </row>
    <row r="29" spans="1:15" ht="17.100000000000001" customHeight="1" x14ac:dyDescent="0.2">
      <c r="A29" s="15"/>
      <c r="C29" s="24"/>
      <c r="D29" s="25" t="s">
        <v>23</v>
      </c>
      <c r="E29" s="26">
        <v>210</v>
      </c>
      <c r="F29" s="14"/>
      <c r="G29" s="14"/>
      <c r="H29" s="29" t="s">
        <v>19</v>
      </c>
      <c r="I29" s="29"/>
      <c r="J29" s="29"/>
      <c r="K29" s="30">
        <v>31</v>
      </c>
      <c r="L29" s="31">
        <v>0.52941176470588236</v>
      </c>
      <c r="M29" s="21"/>
    </row>
    <row r="30" spans="1:15" ht="17.100000000000001" customHeight="1" x14ac:dyDescent="0.2">
      <c r="A30" s="15"/>
      <c r="B30" s="14"/>
      <c r="C30" s="24"/>
      <c r="D30" s="32" t="s">
        <v>24</v>
      </c>
      <c r="E30" s="26">
        <v>0</v>
      </c>
      <c r="F30" s="14"/>
      <c r="G30" s="14"/>
      <c r="H30" s="13" t="s">
        <v>21</v>
      </c>
      <c r="I30" s="13"/>
      <c r="J30" s="13"/>
      <c r="K30" s="13"/>
      <c r="L30" s="33"/>
      <c r="M30" s="34">
        <v>5</v>
      </c>
    </row>
    <row r="31" spans="1:15" ht="17.100000000000001" customHeight="1" x14ac:dyDescent="0.2">
      <c r="A31" s="1"/>
      <c r="B31" s="14"/>
      <c r="C31" s="14"/>
      <c r="D31" s="32" t="s">
        <v>25</v>
      </c>
      <c r="E31" s="26">
        <v>20</v>
      </c>
      <c r="F31" s="26"/>
      <c r="G31" s="26"/>
      <c r="H31" s="32"/>
      <c r="I31" s="24"/>
      <c r="J31" s="24"/>
      <c r="K31" s="24"/>
      <c r="L31" s="14"/>
      <c r="M31" s="26"/>
    </row>
    <row r="32" spans="1:15" ht="17.100000000000001" customHeight="1" x14ac:dyDescent="0.2">
      <c r="B32" s="14"/>
      <c r="C32" s="26"/>
      <c r="D32" s="32"/>
      <c r="E32" s="55"/>
      <c r="F32" s="26"/>
      <c r="G32" s="26"/>
      <c r="H32" s="32"/>
      <c r="I32" s="26"/>
      <c r="J32" s="26"/>
      <c r="K32" s="26"/>
      <c r="L32" s="26"/>
      <c r="M32" s="14"/>
    </row>
    <row r="33" spans="1:13" ht="17.100000000000001" customHeight="1" x14ac:dyDescent="0.2">
      <c r="B33" s="14"/>
      <c r="C33" s="14"/>
      <c r="D33" s="32"/>
      <c r="E33" s="56"/>
      <c r="F33" s="26"/>
      <c r="G33" s="26"/>
      <c r="H33" s="32"/>
      <c r="I33" s="26"/>
      <c r="J33" s="26"/>
      <c r="K33" s="26"/>
      <c r="L33" s="35"/>
      <c r="M33" s="14"/>
    </row>
    <row r="34" spans="1:13" ht="17.100000000000001" customHeight="1" x14ac:dyDescent="0.2">
      <c r="B34" s="14"/>
      <c r="C34" s="14"/>
      <c r="D34" s="36"/>
      <c r="E34" s="14"/>
      <c r="F34" s="14"/>
      <c r="G34" s="14"/>
      <c r="H34" s="32"/>
      <c r="I34" s="14"/>
      <c r="J34" s="14"/>
      <c r="K34" s="14"/>
      <c r="L34" s="35"/>
      <c r="M34" s="14"/>
    </row>
    <row r="35" spans="1:13" ht="17.100000000000001" customHeight="1" x14ac:dyDescent="0.2">
      <c r="C35" s="17"/>
      <c r="D35" s="1"/>
      <c r="G35" s="16"/>
      <c r="K35" s="2"/>
    </row>
    <row r="36" spans="1:13" ht="17.100000000000001" customHeight="1" x14ac:dyDescent="0.2">
      <c r="C36" s="17"/>
      <c r="D36" s="1"/>
      <c r="K36" s="2"/>
    </row>
    <row r="43" spans="1:13" x14ac:dyDescent="0.2">
      <c r="A43" s="7">
        <f>COUNTIF(D7:D42,"&gt;0")</f>
        <v>17</v>
      </c>
    </row>
  </sheetData>
  <mergeCells count="6">
    <mergeCell ref="I4:J4"/>
    <mergeCell ref="C2:D2"/>
    <mergeCell ref="E2:G2"/>
    <mergeCell ref="H2:K2"/>
    <mergeCell ref="A1:D1"/>
    <mergeCell ref="H1:M1"/>
  </mergeCells>
  <phoneticPr fontId="0" type="noConversion"/>
  <pageMargins left="0" right="0" top="0" bottom="0" header="0.31496062992125984" footer="0.31496062992125984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Blad2">
    <pageSetUpPr autoPageBreaks="0"/>
  </sheetPr>
  <dimension ref="A1"/>
  <sheetViews>
    <sheetView workbookViewId="0"/>
  </sheetViews>
  <sheetFormatPr defaultColWidth="8.85546875"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Blad3">
    <pageSetUpPr autoPageBreaks="0"/>
  </sheetPr>
  <dimension ref="A1"/>
  <sheetViews>
    <sheetView workbookViewId="0"/>
  </sheetViews>
  <sheetFormatPr defaultColWidth="8.85546875"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Company>thuis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Windows-gebruiker</cp:lastModifiedBy>
  <cp:lastPrinted>2018-01-06T14:47:12Z</cp:lastPrinted>
  <dcterms:created xsi:type="dcterms:W3CDTF">2016-10-07T14:07:43Z</dcterms:created>
  <dcterms:modified xsi:type="dcterms:W3CDTF">2021-10-07T14:54:55Z</dcterms:modified>
</cp:coreProperties>
</file>