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SBV Dongen\Driebanden\"/>
    </mc:Choice>
  </mc:AlternateContent>
  <xr:revisionPtr revIDLastSave="0" documentId="13_ncr:1_{7D406C64-AD69-465A-A909-4FDEA97D5C3C}" xr6:coauthVersionLast="47" xr6:coauthVersionMax="47" xr10:uidLastSave="{00000000-0000-0000-0000-000000000000}"/>
  <bookViews>
    <workbookView xWindow="1560" yWindow="600" windowWidth="10800" windowHeight="1290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  <externalReference r:id="rId5"/>
    <externalReference r:id="rId6"/>
  </externalReferences>
  <definedNames>
    <definedName name="Aantal_deelnemers">Blad1!$E$27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[2]Deelnemers!$A$6:$G$25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  <definedName name="Wedstrijden">[2]Stand!$A$3:$F$308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2" i="1" l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30" i="1" s="1"/>
  <c r="H2" i="1"/>
  <c r="C2" i="1"/>
</calcChain>
</file>

<file path=xl/sharedStrings.xml><?xml version="1.0" encoding="utf-8"?>
<sst xmlns="http://schemas.openxmlformats.org/spreadsheetml/2006/main" count="40" uniqueCount="40">
  <si>
    <t>Standenlijst 2020</t>
  </si>
  <si>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</si>
  <si>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</si>
  <si>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</si>
  <si>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</si>
  <si>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</si>
  <si>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</si>
  <si>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</si>
  <si>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</si>
  <si>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</si>
  <si>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</si>
  <si>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H.S%</t>
  </si>
  <si>
    <t>H.Moy.</t>
  </si>
  <si>
    <t>Jan Koreman</t>
  </si>
  <si>
    <t>Toon van Tilburg</t>
  </si>
  <si>
    <t>Jack van den Rijen</t>
  </si>
  <si>
    <t>Bart Wienk</t>
  </si>
  <si>
    <t>Cor vd Udenhout</t>
  </si>
  <si>
    <t>Ad van der Wee</t>
  </si>
  <si>
    <t>Leo van der Wee</t>
  </si>
  <si>
    <t>Dit van Loon</t>
  </si>
  <si>
    <t>Peter den Hartog</t>
  </si>
  <si>
    <t>Wim Broeders</t>
  </si>
  <si>
    <t>Jan Andeweg</t>
  </si>
  <si>
    <t>Gerrit Marcelis</t>
  </si>
  <si>
    <t>Aantal deelnemers</t>
  </si>
  <si>
    <t>Te spelen wedstrijden</t>
  </si>
  <si>
    <t>Hoogste serie</t>
  </si>
  <si>
    <t>Gespeelde wedstrijden</t>
  </si>
  <si>
    <t xml:space="preserve">Hoogste partijgemidelde  </t>
  </si>
  <si>
    <t>Nog te spelen wedstrijden</t>
  </si>
  <si>
    <t>Halve Competitie</t>
  </si>
  <si>
    <r>
      <t xml:space="preserve">S.B.V. Dongen                                                                 </t>
    </r>
    <r>
      <rPr>
        <sz val="11"/>
        <rFont val="Verdana"/>
        <family val="2"/>
      </rPr>
      <t>Speeladres:</t>
    </r>
    <r>
      <rPr>
        <b/>
        <sz val="11"/>
        <color rgb="FF0070C0"/>
        <rFont val="Verdana"/>
        <family val="2"/>
      </rPr>
      <t xml:space="preserve"> </t>
    </r>
    <r>
      <rPr>
        <sz val="11"/>
        <rFont val="Verdana"/>
        <family val="2"/>
      </rPr>
      <t>Cafe/Zalencentrum ,de Viersprong'                                                    Kanaalstraat 10 Dongen                                                                  http://sbv-dongen.webnode.nl/                                                        Bankrekening: NL63 SNSB 0926 8101 62                                                             t.n.v. Put F.N.M. van de
of   Udenhout J.C.H.M. van den</t>
    </r>
    <r>
      <rPr>
        <sz val="12"/>
        <rFont val="Verdana"/>
        <family val="2"/>
      </rPr>
      <t xml:space="preserve"> </t>
    </r>
  </si>
  <si>
    <t>Wim Timmermans</t>
  </si>
  <si>
    <t>Wim de Vos</t>
  </si>
  <si>
    <t>Jan Jansen</t>
  </si>
  <si>
    <t>Hans vd Udenhout</t>
  </si>
  <si>
    <t>Frans van de Put</t>
  </si>
  <si>
    <t xml:space="preserve"> </t>
  </si>
  <si>
    <t>Johan v Laarhoven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</si>
</sst>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2"/>
      <color indexed="8"/>
      <name val="Verdana"/>
      <family val="2"/>
    </font>
    <font>
      <sz val="12"/>
      <color indexed="8"/>
      <name val="Verdana"/>
      <family val="2"/>
    </font>
    <font>
      <sz val="10"/>
      <name val="Arial"/>
      <family val="2"/>
    </font>
    <font>
      <sz val="14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b/>
      <sz val="24"/>
      <color rgb="FF0070C0"/>
      <name val="Verdana"/>
      <family val="2"/>
    </font>
    <font>
      <sz val="11"/>
      <name val="Verdana"/>
      <family val="2"/>
    </font>
    <font>
      <b/>
      <sz val="11"/>
      <color rgb="FF0070C0"/>
      <name val="Verdana"/>
      <family val="2"/>
    </font>
    <font>
      <sz val="12"/>
      <name val="Verdan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3" fillId="0" borderId="0"/>
    <xf numFmtId="0" fontId="5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0" fontId="1" fillId="0" borderId="0"/>
    <xf numFmtId="0" fontId="5" fillId="0" borderId="0"/>
    <xf numFmtId="9" fontId="12" fillId="0" borderId="0" applyFont="0" applyFill="0" applyBorder="0" applyAlignment="0" applyProtection="0"/>
  </cellStyleXfs>
  <cellXfs count="57">
    <xf numFmtId="0" fontId="0" fillId="0" borderId="0" xfId="0"/>
    <xf numFmtId="0" fontId="6" fillId="0" borderId="0" xfId="0" applyFont="1" applyAlignment="1">
      <alignment vertical="center" wrapText="1"/>
    </xf>
    <xf numFmtId="0" fontId="13" fillId="0" borderId="0" xfId="1" applyFont="1"/>
    <xf numFmtId="0" fontId="14" fillId="0" borderId="0" xfId="0" applyFont="1"/>
    <xf numFmtId="0" fontId="11" fillId="0" borderId="0" xfId="0" applyFont="1"/>
    <xf numFmtId="0" fontId="11" fillId="0" borderId="0" xfId="0" applyFont="1" applyAlignment="1">
      <alignment horizontal="left"/>
    </xf>
    <xf numFmtId="0" fontId="10" fillId="0" borderId="0" xfId="0" applyFont="1"/>
    <xf numFmtId="0" fontId="11" fillId="0" borderId="0" xfId="0" applyFont="1" applyAlignment="1">
      <alignment horizontal="center"/>
    </xf>
    <xf numFmtId="0" fontId="16" fillId="0" borderId="0" xfId="0" applyFont="1"/>
    <xf numFmtId="0" fontId="4" fillId="0" borderId="0" xfId="0" applyFont="1"/>
    <xf numFmtId="0" fontId="14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" fontId="17" fillId="0" borderId="4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/>
    <xf numFmtId="0" fontId="17" fillId="0" borderId="4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4" fillId="0" borderId="3" xfId="0" applyFont="1" applyBorder="1"/>
    <xf numFmtId="164" fontId="14" fillId="0" borderId="1" xfId="0" applyNumberFormat="1" applyFont="1" applyBorder="1" applyAlignment="1">
      <alignment horizontal="center"/>
    </xf>
    <xf numFmtId="1" fontId="18" fillId="0" borderId="1" xfId="1" applyNumberFormat="1" applyFont="1" applyBorder="1" applyAlignment="1">
      <alignment horizontal="center"/>
    </xf>
    <xf numFmtId="164" fontId="14" fillId="0" borderId="2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9" fontId="14" fillId="0" borderId="1" xfId="9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164" fontId="10" fillId="0" borderId="0" xfId="0" applyNumberFormat="1" applyFont="1"/>
    <xf numFmtId="2" fontId="4" fillId="0" borderId="0" xfId="0" applyNumberFormat="1" applyFont="1"/>
    <xf numFmtId="0" fontId="14" fillId="0" borderId="4" xfId="0" applyFont="1" applyBorder="1"/>
    <xf numFmtId="0" fontId="14" fillId="0" borderId="0" xfId="0" applyFont="1" applyAlignment="1">
      <alignment horizontal="center"/>
    </xf>
    <xf numFmtId="164" fontId="14" fillId="0" borderId="0" xfId="0" applyNumberFormat="1" applyFont="1" applyAlignment="1">
      <alignment horizontal="center"/>
    </xf>
    <xf numFmtId="1" fontId="18" fillId="0" borderId="0" xfId="1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1" fontId="14" fillId="0" borderId="0" xfId="0" applyNumberFormat="1" applyFont="1" applyAlignment="1">
      <alignment horizontal="center"/>
    </xf>
    <xf numFmtId="9" fontId="14" fillId="0" borderId="0" xfId="9" applyFont="1" applyBorder="1" applyAlignment="1">
      <alignment horizontal="center"/>
    </xf>
    <xf numFmtId="1" fontId="11" fillId="0" borderId="0" xfId="0" applyNumberFormat="1" applyFont="1" applyAlignment="1">
      <alignment horizontal="center"/>
    </xf>
    <xf numFmtId="0" fontId="19" fillId="0" borderId="0" xfId="1" applyFont="1" applyAlignment="1">
      <alignment wrapText="1"/>
    </xf>
    <xf numFmtId="165" fontId="16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5" xfId="0" applyFont="1" applyBorder="1"/>
    <xf numFmtId="0" fontId="14" fillId="0" borderId="5" xfId="0" applyFont="1" applyBorder="1" applyAlignment="1">
      <alignment horizontal="center"/>
    </xf>
    <xf numFmtId="0" fontId="11" fillId="0" borderId="5" xfId="0" applyFont="1" applyBorder="1"/>
    <xf numFmtId="1" fontId="11" fillId="0" borderId="5" xfId="0" applyNumberFormat="1" applyFont="1" applyBorder="1" applyAlignment="1">
      <alignment horizontal="center"/>
    </xf>
    <xf numFmtId="164" fontId="14" fillId="0" borderId="5" xfId="0" applyNumberFormat="1" applyFont="1" applyBorder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6" xfId="0" applyFont="1" applyBorder="1" applyAlignment="1">
      <alignment horizontal="right"/>
    </xf>
    <xf numFmtId="164" fontId="15" fillId="0" borderId="0" xfId="0" applyNumberFormat="1" applyFont="1"/>
    <xf numFmtId="1" fontId="15" fillId="0" borderId="0" xfId="0" applyNumberFormat="1" applyFont="1" applyAlignment="1">
      <alignment horizontal="center"/>
    </xf>
    <xf numFmtId="9" fontId="15" fillId="0" borderId="0" xfId="9" applyFont="1" applyBorder="1" applyAlignment="1">
      <alignment horizontal="center"/>
    </xf>
    <xf numFmtId="1" fontId="14" fillId="0" borderId="0" xfId="0" applyNumberFormat="1" applyFont="1" applyAlignment="1">
      <alignment horizontal="right"/>
    </xf>
    <xf numFmtId="0" fontId="15" fillId="0" borderId="0" xfId="0" applyFont="1"/>
    <xf numFmtId="164" fontId="15" fillId="0" borderId="0" xfId="0" applyNumberFormat="1" applyFont="1" applyAlignment="1">
      <alignment horizontal="center"/>
    </xf>
    <xf numFmtId="0" fontId="14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9" fillId="0" borderId="0" xfId="1" applyFont="1" applyAlignment="1">
      <alignment horizontal="right" wrapText="1"/>
    </xf>
  </cellXfs>
  <cellStyles count="10">
    <cellStyle name="Hyperlink 2" xfId="4" xr:uid="{00000000-0005-0000-0000-000000000000}"/>
    <cellStyle name="Normal 2" xfId="5" xr:uid="{00000000-0005-0000-0000-000001000000}"/>
    <cellStyle name="Procent" xfId="9" builtinId="5"/>
    <cellStyle name="Standaard" xfId="0" builtinId="0"/>
    <cellStyle name="Standaard 2" xfId="1" xr:uid="{00000000-0005-0000-0000-000001000000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6" xfId="8" xr:uid="{00000000-0005-0000-0000-000007000000}"/>
    <cellStyle name="Standaard 7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133351</xdr:colOff>
      <xdr:row>0</xdr:row>
      <xdr:rowOff>28575</xdr:rowOff>
    </xdr:from>
    <xdr:to>
      <xdr:col>5</xdr:col>
      <xdr:colOff>142875</xdr:colOff>
      <xdr:row>0</xdr:row>
      <xdr:rowOff>1336418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C059C7F0-C080-48A8-8FCE-677B2C1C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6" y="28575"/>
          <a:ext cx="3629024" cy="13078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38101</xdr:colOff>
      <xdr:row>0</xdr:row>
      <xdr:rowOff>66675</xdr:rowOff>
    </xdr:from>
    <xdr:to>
      <xdr:col>4</xdr:col>
      <xdr:colOff>419100</xdr:colOff>
      <xdr:row>0</xdr:row>
      <xdr:rowOff>1374518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653D0FBD-D7D7-4C4A-AF70-E54DDB2E3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66675"/>
          <a:ext cx="3419474" cy="13078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erkmap%20dagwedstrijden%20Driebanden%2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Werkmap%20dagwedstrijden%20Drie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n Koreman"/>
      <sheetName val="Dre Nooten"/>
      <sheetName val="Gerrit Marcelis"/>
      <sheetName val="Bert de Hoogh"/>
      <sheetName val="Henk van Tilburg"/>
    </sheetNames>
    <sheetDataSet>
      <sheetData sheetId="0">
        <row r="8">
          <cell r="A8" t="str">
            <v>DRIEBANDEN</v>
          </cell>
        </row>
      </sheetData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n Koreman"/>
      <sheetName val="Dre Nooten"/>
      <sheetName val="Gerrit Marcelis"/>
      <sheetName val="Blad1"/>
      <sheetName val="Blad2"/>
      <sheetName val="Blad3"/>
      <sheetName val="prijzen.Geld"/>
      <sheetName val="Invulschema"/>
      <sheetName val="Clem van Gemert"/>
      <sheetName val="Dré Nooten"/>
      <sheetName val="Frenk van de Put"/>
      <sheetName val="Guus Paans"/>
      <sheetName val="Henk van Tilburg"/>
      <sheetName val="Jan Akkermans"/>
      <sheetName val="Jan Goossens"/>
      <sheetName val="Jan Timmermans"/>
      <sheetName val="Rien Stubbe"/>
      <sheetName val="Tiny Broeders"/>
      <sheetName val="Cor Horsten"/>
      <sheetName val="Jan van Nassau"/>
      <sheetName val="Leo Heijmans"/>
      <sheetName val="Bert de Hoogh"/>
    </sheetNames>
    <sheetDataSet>
      <sheetData sheetId="0"/>
      <sheetData sheetId="1">
        <row r="6">
          <cell r="A6" t="str">
            <v>Ad van der Wee</v>
          </cell>
          <cell r="B6">
            <v>0.69199999999999995</v>
          </cell>
          <cell r="C6">
            <v>26</v>
          </cell>
          <cell r="D6">
            <v>0.69199999999999995</v>
          </cell>
          <cell r="E6">
            <v>26</v>
          </cell>
          <cell r="F6">
            <v>0.41699999999999998</v>
          </cell>
          <cell r="G6">
            <v>16</v>
          </cell>
        </row>
        <row r="7">
          <cell r="A7" t="str">
            <v>Bart Wienk</v>
          </cell>
          <cell r="B7">
            <v>1.21</v>
          </cell>
          <cell r="C7">
            <v>41</v>
          </cell>
          <cell r="D7">
            <v>1.21</v>
          </cell>
          <cell r="E7">
            <v>41</v>
          </cell>
          <cell r="F7">
            <v>0.82699999999999996</v>
          </cell>
          <cell r="G7">
            <v>28</v>
          </cell>
        </row>
        <row r="8">
          <cell r="A8" t="str">
            <v>Cor vd Udenhout</v>
          </cell>
          <cell r="B8">
            <v>0.57299999999999995</v>
          </cell>
          <cell r="C8">
            <v>22</v>
          </cell>
          <cell r="D8">
            <v>0.57299999999999995</v>
          </cell>
          <cell r="E8">
            <v>22</v>
          </cell>
          <cell r="F8">
            <v>0.33900000000000002</v>
          </cell>
          <cell r="G8">
            <v>13</v>
          </cell>
        </row>
        <row r="9">
          <cell r="A9" t="str">
            <v>Dit van Loon</v>
          </cell>
          <cell r="B9">
            <v>0.61</v>
          </cell>
          <cell r="C9">
            <v>23</v>
          </cell>
          <cell r="D9">
            <v>0.61</v>
          </cell>
          <cell r="E9">
            <v>23</v>
          </cell>
          <cell r="F9">
            <v>0.41099999999999998</v>
          </cell>
          <cell r="G9">
            <v>15</v>
          </cell>
        </row>
        <row r="10">
          <cell r="A10" t="str">
            <v>Frans van de Put</v>
          </cell>
          <cell r="B10">
            <v>1.42</v>
          </cell>
          <cell r="C10">
            <v>48</v>
          </cell>
          <cell r="D10">
            <v>1.42</v>
          </cell>
          <cell r="E10">
            <v>48</v>
          </cell>
          <cell r="F10">
            <v>0.94299999999999995</v>
          </cell>
          <cell r="G10">
            <v>31</v>
          </cell>
        </row>
        <row r="11">
          <cell r="A11" t="str">
            <v>Gerrit Marcelis</v>
          </cell>
          <cell r="B11">
            <v>1.7</v>
          </cell>
          <cell r="C11">
            <v>56</v>
          </cell>
          <cell r="D11">
            <v>1.7</v>
          </cell>
          <cell r="E11">
            <v>56</v>
          </cell>
          <cell r="F11">
            <v>1.036</v>
          </cell>
          <cell r="G11">
            <v>34</v>
          </cell>
        </row>
        <row r="12">
          <cell r="A12" t="str">
            <v>Hans vd Udenhout</v>
          </cell>
          <cell r="B12">
            <v>2.5259999999999998</v>
          </cell>
          <cell r="C12">
            <v>81</v>
          </cell>
          <cell r="D12">
            <v>2.5259999999999998</v>
          </cell>
          <cell r="E12">
            <v>81</v>
          </cell>
          <cell r="F12">
            <v>1.345</v>
          </cell>
          <cell r="G12">
            <v>43</v>
          </cell>
        </row>
        <row r="13">
          <cell r="A13" t="str">
            <v>Jack van den Rijen</v>
          </cell>
          <cell r="B13">
            <v>0.66700000000000004</v>
          </cell>
          <cell r="C13">
            <v>25</v>
          </cell>
          <cell r="D13">
            <v>0.66700000000000004</v>
          </cell>
          <cell r="E13">
            <v>25</v>
          </cell>
          <cell r="F13">
            <v>0.42899999999999999</v>
          </cell>
          <cell r="G13">
            <v>16</v>
          </cell>
        </row>
        <row r="14">
          <cell r="A14" t="str">
            <v>Jan Andeweg</v>
          </cell>
          <cell r="B14">
            <v>0.873</v>
          </cell>
          <cell r="C14">
            <v>31</v>
          </cell>
          <cell r="D14">
            <v>0.873</v>
          </cell>
          <cell r="E14">
            <v>31</v>
          </cell>
          <cell r="F14">
            <v>0.59399999999999997</v>
          </cell>
          <cell r="G14">
            <v>21</v>
          </cell>
        </row>
        <row r="15">
          <cell r="A15" t="str">
            <v>Jan Jansen</v>
          </cell>
          <cell r="B15">
            <v>1.772</v>
          </cell>
          <cell r="C15">
            <v>58</v>
          </cell>
          <cell r="D15">
            <v>1.772</v>
          </cell>
          <cell r="E15">
            <v>58</v>
          </cell>
          <cell r="F15">
            <v>1.4970000000000001</v>
          </cell>
          <cell r="G15">
            <v>48</v>
          </cell>
        </row>
        <row r="16">
          <cell r="A16" t="str">
            <v>Jan Koreman</v>
          </cell>
          <cell r="B16">
            <v>0.85099999999999998</v>
          </cell>
          <cell r="C16">
            <v>31</v>
          </cell>
          <cell r="D16">
            <v>0.85099999999999998</v>
          </cell>
          <cell r="E16">
            <v>31</v>
          </cell>
          <cell r="F16">
            <v>0.55700000000000005</v>
          </cell>
          <cell r="G16">
            <v>20</v>
          </cell>
        </row>
        <row r="17">
          <cell r="A17" t="str">
            <v>Johan v Laarhoven</v>
          </cell>
          <cell r="B17">
            <v>1.4239999999999999</v>
          </cell>
          <cell r="C17">
            <v>48</v>
          </cell>
          <cell r="D17">
            <v>1.4239999999999999</v>
          </cell>
          <cell r="E17">
            <v>48</v>
          </cell>
          <cell r="F17">
            <v>0.92800000000000005</v>
          </cell>
          <cell r="G17">
            <v>31</v>
          </cell>
        </row>
        <row r="18">
          <cell r="A18" t="str">
            <v>Leo van der Wee</v>
          </cell>
          <cell r="B18">
            <v>1.135</v>
          </cell>
          <cell r="C18">
            <v>39</v>
          </cell>
          <cell r="D18">
            <v>1.135</v>
          </cell>
          <cell r="E18">
            <v>39</v>
          </cell>
          <cell r="F18">
            <v>0.73799999999999999</v>
          </cell>
          <cell r="G18">
            <v>25</v>
          </cell>
        </row>
        <row r="19">
          <cell r="A19" t="str">
            <v>Peter den Hartog</v>
          </cell>
          <cell r="B19">
            <v>0.88200000000000001</v>
          </cell>
          <cell r="C19">
            <v>31</v>
          </cell>
          <cell r="D19">
            <v>0.88200000000000001</v>
          </cell>
          <cell r="E19">
            <v>31</v>
          </cell>
          <cell r="F19">
            <v>0.48299999999999998</v>
          </cell>
          <cell r="G19">
            <v>17</v>
          </cell>
        </row>
        <row r="20">
          <cell r="A20" t="str">
            <v>Toon van Tilburg</v>
          </cell>
          <cell r="B20">
            <v>1.04</v>
          </cell>
          <cell r="C20">
            <v>36</v>
          </cell>
          <cell r="D20">
            <v>1.04</v>
          </cell>
          <cell r="E20">
            <v>36</v>
          </cell>
          <cell r="F20">
            <v>0.70199999999999996</v>
          </cell>
          <cell r="G20">
            <v>24</v>
          </cell>
        </row>
        <row r="21">
          <cell r="A21" t="str">
            <v>Wim Broeders</v>
          </cell>
          <cell r="B21">
            <v>1.6659999999999999</v>
          </cell>
          <cell r="C21">
            <v>55</v>
          </cell>
          <cell r="D21">
            <v>1.6659999999999999</v>
          </cell>
          <cell r="E21">
            <v>55</v>
          </cell>
          <cell r="F21">
            <v>1.236</v>
          </cell>
          <cell r="G21">
            <v>40</v>
          </cell>
        </row>
        <row r="22">
          <cell r="A22" t="str">
            <v>Wim de Vos</v>
          </cell>
          <cell r="B22">
            <v>1.1830000000000001</v>
          </cell>
          <cell r="C22">
            <v>40</v>
          </cell>
          <cell r="D22">
            <v>1.1830000000000001</v>
          </cell>
          <cell r="E22">
            <v>40</v>
          </cell>
          <cell r="F22">
            <v>0.71799999999999997</v>
          </cell>
          <cell r="G22">
            <v>25</v>
          </cell>
        </row>
        <row r="23">
          <cell r="A23" t="str">
            <v>Wim Timmermans</v>
          </cell>
          <cell r="B23">
            <v>1.3220000000000001</v>
          </cell>
          <cell r="C23">
            <v>45</v>
          </cell>
          <cell r="D23">
            <v>1.3220000000000001</v>
          </cell>
          <cell r="E23">
            <v>45</v>
          </cell>
          <cell r="F23">
            <v>1.012</v>
          </cell>
          <cell r="G23">
            <v>33</v>
          </cell>
        </row>
        <row r="24">
          <cell r="A24"/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n Koreman"/>
      <sheetName val="Dre Nooten"/>
      <sheetName val="Gerrit Marcelis"/>
    </sheetNames>
    <sheetDataSet>
      <sheetData sheetId="0">
        <row r="8">
          <cell r="A8" t="str">
            <v>DRIEBANDEN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47">
          <cell r="J47">
            <v>0.47599999999999998</v>
          </cell>
        </row>
      </sheetData>
      <sheetData sheetId="11">
        <row r="47">
          <cell r="J47">
            <v>1.143</v>
          </cell>
        </row>
      </sheetData>
      <sheetData sheetId="12">
        <row r="47">
          <cell r="J47">
            <v>0.25</v>
          </cell>
        </row>
      </sheetData>
      <sheetData sheetId="13">
        <row r="47">
          <cell r="J47">
            <v>0.313</v>
          </cell>
        </row>
      </sheetData>
      <sheetData sheetId="14">
        <row r="47">
          <cell r="J47">
            <v>0.76200000000000001</v>
          </cell>
        </row>
      </sheetData>
      <sheetData sheetId="15">
        <row r="47">
          <cell r="J47">
            <v>0.68799999999999994</v>
          </cell>
        </row>
      </sheetData>
      <sheetData sheetId="16">
        <row r="47">
          <cell r="J47">
            <v>0.55600000000000005</v>
          </cell>
        </row>
      </sheetData>
      <sheetData sheetId="17">
        <row r="47">
          <cell r="J47">
            <v>0</v>
          </cell>
        </row>
      </sheetData>
      <sheetData sheetId="18">
        <row r="47">
          <cell r="J47">
            <v>0.79200000000000004</v>
          </cell>
        </row>
      </sheetData>
      <sheetData sheetId="19">
        <row r="47">
          <cell r="J47">
            <v>0.625</v>
          </cell>
        </row>
      </sheetData>
      <sheetData sheetId="20">
        <row r="47">
          <cell r="J47">
            <v>0.48099999999999998</v>
          </cell>
        </row>
      </sheetData>
      <sheetData sheetId="21">
        <row r="47">
          <cell r="J47">
            <v>0.66700000000000004</v>
          </cell>
        </row>
      </sheetData>
      <sheetData sheetId="22">
        <row r="47">
          <cell r="J47">
            <v>0.42399999999999999</v>
          </cell>
        </row>
      </sheetData>
      <sheetData sheetId="23">
        <row r="47">
          <cell r="J47">
            <v>0.47199999999999998</v>
          </cell>
        </row>
      </sheetData>
      <sheetData sheetId="24">
        <row r="47">
          <cell r="J47">
            <v>0.46400000000000002</v>
          </cell>
        </row>
      </sheetData>
      <sheetData sheetId="25">
        <row r="47">
          <cell r="J47">
            <v>0.94399999999999995</v>
          </cell>
        </row>
      </sheetData>
      <sheetData sheetId="26"/>
      <sheetData sheetId="27">
        <row r="47">
          <cell r="J47">
            <v>0</v>
          </cell>
        </row>
      </sheetData>
      <sheetData sheetId="28"/>
      <sheetData sheetId="29">
        <row r="47">
          <cell r="J47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43"/>
  <sheetViews>
    <sheetView tabSelected="1" workbookViewId="0">
      <selection activeCell="B4" sqref="B4"/>
    </sheetView>
  </sheetViews>
  <sheetFormatPr defaultRowHeight="15" x14ac:dyDescent="0.2"/>
  <cols>
    <col min="1" max="1" width="5.28515625" style="5" customWidth="1"/>
    <col min="2" max="2" width="27.140625" style="4" bestFit="1" customWidth="1"/>
    <col min="3" max="3" width="9.7109375" style="4" customWidth="1"/>
    <col min="4" max="4" width="8.7109375" style="35" customWidth="1"/>
    <col min="5" max="7" width="8.7109375" style="4" customWidth="1"/>
    <col min="8" max="8" width="11.7109375" style="4" customWidth="1"/>
    <col min="9" max="9" width="9.7109375" style="4" customWidth="1"/>
    <col min="10" max="10" width="6.7109375" style="4" customWidth="1"/>
    <col min="11" max="12" width="9.7109375" style="4" customWidth="1"/>
    <col min="13" max="13" width="10.140625" style="4" bestFit="1" customWidth="1"/>
    <col min="14" max="14" width="24.42578125" style="4" customWidth="1"/>
    <col min="15" max="15" width="9.7109375" style="4" bestFit="1" customWidth="1"/>
    <col min="16" max="16384" width="9.140625" style="4"/>
  </cols>
  <sheetData>
    <row r="1" spans="1:22" ht="114" customHeight="1" x14ac:dyDescent="0.35">
      <c r="A1" s="1"/>
      <c r="B1" s="1"/>
      <c r="C1" s="1"/>
      <c r="D1" s="1"/>
      <c r="E1" s="1"/>
      <c r="F1" s="2"/>
      <c r="G1" s="3"/>
      <c r="H1" s="56" t="s">
        <v>32</v>
      </c>
      <c r="I1" s="56"/>
      <c r="J1" s="56"/>
      <c r="K1" s="56"/>
      <c r="L1" s="56"/>
      <c r="M1" s="56"/>
      <c r="N1" s="36"/>
      <c r="O1" s="36"/>
      <c r="P1" s="36"/>
      <c r="Q1" s="36"/>
      <c r="R1" s="36"/>
      <c r="S1" s="36"/>
      <c r="T1" s="36"/>
      <c r="U1" s="36"/>
      <c r="V1" s="36"/>
    </row>
    <row r="2" spans="1:22" ht="15.95" customHeight="1" x14ac:dyDescent="0.2">
      <c r="B2" s="6" t="s">
        <v>0</v>
      </c>
      <c r="C2" s="55" t="str">
        <f>[3]index!A8</f>
        <v>DRIEBANDEN</v>
      </c>
      <c r="D2" s="55"/>
      <c r="E2" s="53" t="s">
        <v>1</v>
      </c>
      <c r="F2" s="53"/>
      <c r="G2" s="53"/>
      <c r="H2" s="54">
        <f ca="1">TODAY()</f>
        <v>44746</v>
      </c>
      <c r="I2" s="54"/>
      <c r="J2" s="54"/>
      <c r="K2" s="54"/>
      <c r="L2" s="37"/>
    </row>
    <row r="3" spans="1:22" ht="15.95" customHeight="1" x14ac:dyDescent="0.2">
      <c r="A3" s="7"/>
      <c r="B3" s="7"/>
      <c r="C3" s="8"/>
      <c r="D3" s="8"/>
      <c r="E3" s="8"/>
      <c r="G3" s="7"/>
      <c r="H3" s="7"/>
      <c r="O3" s="9"/>
    </row>
    <row r="4" spans="1:22" ht="15.95" customHeight="1" x14ac:dyDescent="0.2">
      <c r="A4" s="10"/>
      <c r="B4" s="11" t="s">
        <v>2</v>
      </c>
      <c r="C4" s="12" t="s">
        <v>3</v>
      </c>
      <c r="D4" s="13" t="s">
        <v>4</v>
      </c>
      <c r="E4" s="14" t="s">
        <v>5</v>
      </c>
      <c r="F4" s="15" t="s">
        <v>6</v>
      </c>
      <c r="G4" s="12" t="s">
        <v>7</v>
      </c>
      <c r="H4" s="16" t="s">
        <v>8</v>
      </c>
      <c r="I4" s="14" t="s">
        <v>9</v>
      </c>
      <c r="J4" s="16"/>
      <c r="K4" s="17" t="s">
        <v>10</v>
      </c>
      <c r="L4" s="17" t="s">
        <v>11</v>
      </c>
      <c r="M4" s="17" t="s">
        <v>12</v>
      </c>
    </row>
    <row r="5" spans="1:22" ht="15.95" customHeight="1" x14ac:dyDescent="0.2">
      <c r="A5" s="10">
        <v>1</v>
      </c>
      <c r="B5" s="18" t="s">
        <v>39</v>
      </c>
      <c r="C5" s="19">
        <v>0.28899999999999998</v>
      </c>
      <c r="D5" s="20">
        <v>14</v>
      </c>
      <c r="E5" s="10">
        <v>27</v>
      </c>
      <c r="F5" s="10">
        <v>301</v>
      </c>
      <c r="G5" s="10">
        <v>973</v>
      </c>
      <c r="H5" s="21">
        <v>251</v>
      </c>
      <c r="I5" s="21">
        <v>0.309</v>
      </c>
      <c r="J5" s="20">
        <v>15</v>
      </c>
      <c r="K5" s="22">
        <v>6</v>
      </c>
      <c r="L5" s="23">
        <v>0.42857142857142855</v>
      </c>
      <c r="M5" s="19">
        <f>'[3]Johan v Laarhoven'!$J$47</f>
        <v>0.625</v>
      </c>
      <c r="N5" s="9"/>
      <c r="O5" s="24"/>
    </row>
    <row r="6" spans="1:22" ht="15.95" customHeight="1" x14ac:dyDescent="0.2">
      <c r="A6" s="10">
        <v>2</v>
      </c>
      <c r="B6" s="18" t="s">
        <v>37</v>
      </c>
      <c r="C6" s="19">
        <v>0.311</v>
      </c>
      <c r="D6" s="20">
        <v>16</v>
      </c>
      <c r="E6" s="10">
        <v>27</v>
      </c>
      <c r="F6" s="10">
        <v>394</v>
      </c>
      <c r="G6" s="10">
        <v>1063</v>
      </c>
      <c r="H6" s="21">
        <v>246.25</v>
      </c>
      <c r="I6" s="21">
        <v>0.371</v>
      </c>
      <c r="J6" s="20">
        <v>19</v>
      </c>
      <c r="K6" s="22">
        <v>5</v>
      </c>
      <c r="L6" s="23">
        <v>0.3125</v>
      </c>
      <c r="M6" s="19">
        <f>'[3]Wim de Vos'!$J$47</f>
        <v>0.46400000000000002</v>
      </c>
      <c r="N6" s="9"/>
      <c r="O6" s="24"/>
    </row>
    <row r="7" spans="1:22" ht="15.95" customHeight="1" x14ac:dyDescent="0.2">
      <c r="A7" s="10">
        <v>3</v>
      </c>
      <c r="B7" s="18" t="s">
        <v>35</v>
      </c>
      <c r="C7" s="19">
        <v>0.436</v>
      </c>
      <c r="D7" s="20">
        <v>22</v>
      </c>
      <c r="E7" s="10">
        <v>27</v>
      </c>
      <c r="F7" s="10">
        <v>505</v>
      </c>
      <c r="G7" s="10">
        <v>1200</v>
      </c>
      <c r="H7" s="21">
        <v>229.54545454545456</v>
      </c>
      <c r="I7" s="21">
        <v>0.42099999999999999</v>
      </c>
      <c r="J7" s="20">
        <v>21</v>
      </c>
      <c r="K7" s="22">
        <v>5</v>
      </c>
      <c r="L7" s="23">
        <v>0.22727272727272727</v>
      </c>
      <c r="M7" s="19">
        <f>'[3]Bart Wienk'!$J$47</f>
        <v>1.143</v>
      </c>
      <c r="N7" s="9"/>
      <c r="O7" s="24"/>
    </row>
    <row r="8" spans="1:22" ht="15.95" customHeight="1" x14ac:dyDescent="0.2">
      <c r="A8" s="10">
        <v>4</v>
      </c>
      <c r="B8" s="18" t="s">
        <v>21</v>
      </c>
      <c r="C8" s="19">
        <v>0.23400000000000001</v>
      </c>
      <c r="D8" s="20">
        <v>12</v>
      </c>
      <c r="E8" s="10">
        <v>27</v>
      </c>
      <c r="F8" s="10">
        <v>272</v>
      </c>
      <c r="G8" s="10">
        <v>1064</v>
      </c>
      <c r="H8" s="21">
        <v>226.66666666666666</v>
      </c>
      <c r="I8" s="21">
        <v>0.25600000000000001</v>
      </c>
      <c r="J8" s="20">
        <v>13</v>
      </c>
      <c r="K8" s="22">
        <v>5</v>
      </c>
      <c r="L8" s="23">
        <v>0.41666666666666669</v>
      </c>
      <c r="M8" s="19">
        <f>'[3]Peter den Hartog'!$J$47</f>
        <v>0.66700000000000004</v>
      </c>
      <c r="N8" s="9"/>
    </row>
    <row r="9" spans="1:22" ht="15.95" customHeight="1" x14ac:dyDescent="0.2">
      <c r="A9" s="10">
        <v>5</v>
      </c>
      <c r="B9" s="18" t="s">
        <v>36</v>
      </c>
      <c r="C9" s="19">
        <v>0.438</v>
      </c>
      <c r="D9" s="20">
        <v>22</v>
      </c>
      <c r="E9" s="10">
        <v>27</v>
      </c>
      <c r="F9" s="10">
        <v>490</v>
      </c>
      <c r="G9" s="10">
        <v>1174</v>
      </c>
      <c r="H9" s="21">
        <v>222.72727272727269</v>
      </c>
      <c r="I9" s="21">
        <v>0.41699999999999998</v>
      </c>
      <c r="J9" s="20">
        <v>21</v>
      </c>
      <c r="K9" s="22">
        <v>5</v>
      </c>
      <c r="L9" s="23">
        <v>0.22727272727272727</v>
      </c>
      <c r="M9" s="19">
        <f>'[3]Wim Timmermans'!$J$47</f>
        <v>0.94399999999999995</v>
      </c>
      <c r="N9" s="9"/>
      <c r="O9" s="24"/>
    </row>
    <row r="10" spans="1:22" ht="15.95" customHeight="1" x14ac:dyDescent="0.2">
      <c r="A10" s="10">
        <v>6</v>
      </c>
      <c r="B10" s="18" t="s">
        <v>34</v>
      </c>
      <c r="C10" s="19">
        <v>0.26100000000000001</v>
      </c>
      <c r="D10" s="20">
        <v>13</v>
      </c>
      <c r="E10" s="10">
        <v>27</v>
      </c>
      <c r="F10" s="10">
        <v>288</v>
      </c>
      <c r="G10" s="10">
        <v>1161</v>
      </c>
      <c r="H10" s="21">
        <v>221.53846153846149</v>
      </c>
      <c r="I10" s="21">
        <v>0.248</v>
      </c>
      <c r="J10" s="20">
        <v>12</v>
      </c>
      <c r="K10" s="22">
        <v>5</v>
      </c>
      <c r="L10" s="23">
        <v>0.38461538461538464</v>
      </c>
      <c r="M10" s="19">
        <f>'[3]Leo vd Wee'!$J$47</f>
        <v>0.48099999999999998</v>
      </c>
      <c r="N10" s="9"/>
      <c r="O10" s="24"/>
    </row>
    <row r="11" spans="1:22" ht="15.95" customHeight="1" x14ac:dyDescent="0.2">
      <c r="A11" s="10">
        <v>7</v>
      </c>
      <c r="B11" s="18" t="s">
        <v>16</v>
      </c>
      <c r="C11" s="19">
        <v>0.316</v>
      </c>
      <c r="D11" s="20">
        <v>16</v>
      </c>
      <c r="E11" s="10">
        <v>27</v>
      </c>
      <c r="F11" s="10">
        <v>353</v>
      </c>
      <c r="G11" s="10">
        <v>1027</v>
      </c>
      <c r="H11" s="21">
        <v>220.625</v>
      </c>
      <c r="I11" s="21">
        <v>0.34399999999999997</v>
      </c>
      <c r="J11" s="20">
        <v>17</v>
      </c>
      <c r="K11" s="22">
        <v>6</v>
      </c>
      <c r="L11" s="23">
        <v>0.375</v>
      </c>
      <c r="M11" s="19">
        <f>'[3]Jack van den Rijen'!$J$47</f>
        <v>0.55600000000000005</v>
      </c>
      <c r="N11" s="9"/>
      <c r="O11" s="24"/>
    </row>
    <row r="12" spans="1:22" ht="15.95" customHeight="1" x14ac:dyDescent="0.2">
      <c r="A12" s="10">
        <v>8</v>
      </c>
      <c r="B12" s="18" t="s">
        <v>22</v>
      </c>
      <c r="C12" s="19">
        <v>0.33700000000000002</v>
      </c>
      <c r="D12" s="20">
        <v>17</v>
      </c>
      <c r="E12" s="10">
        <v>27</v>
      </c>
      <c r="F12" s="10">
        <v>373</v>
      </c>
      <c r="G12" s="10">
        <v>1125</v>
      </c>
      <c r="H12" s="21">
        <v>219.41176470588232</v>
      </c>
      <c r="I12" s="21">
        <v>0.33200000000000002</v>
      </c>
      <c r="J12" s="20">
        <v>17</v>
      </c>
      <c r="K12" s="22">
        <v>4</v>
      </c>
      <c r="L12" s="23">
        <v>0.23529411764705882</v>
      </c>
      <c r="M12" s="19">
        <f>'[3]Frans van de Put'!$J$47</f>
        <v>0.76200000000000001</v>
      </c>
      <c r="N12" s="9"/>
      <c r="O12" s="24"/>
    </row>
    <row r="13" spans="1:22" ht="15.95" customHeight="1" x14ac:dyDescent="0.2">
      <c r="A13" s="10">
        <v>9</v>
      </c>
      <c r="B13" s="18" t="s">
        <v>33</v>
      </c>
      <c r="C13" s="19">
        <v>0.34599999999999997</v>
      </c>
      <c r="D13" s="20">
        <v>17</v>
      </c>
      <c r="E13" s="10">
        <v>27</v>
      </c>
      <c r="F13" s="10">
        <v>369</v>
      </c>
      <c r="G13" s="10">
        <v>1141</v>
      </c>
      <c r="H13" s="21">
        <v>217.05882352941177</v>
      </c>
      <c r="I13" s="21">
        <v>0.32300000000000001</v>
      </c>
      <c r="J13" s="20">
        <v>16</v>
      </c>
      <c r="K13" s="22">
        <v>5</v>
      </c>
      <c r="L13" s="23">
        <v>0.29411764705882354</v>
      </c>
      <c r="M13" s="19">
        <f>'[3]Wim Broeders'!$J$47</f>
        <v>0.47199999999999998</v>
      </c>
      <c r="N13" s="9"/>
      <c r="O13" s="24"/>
    </row>
    <row r="14" spans="1:22" ht="15.95" customHeight="1" x14ac:dyDescent="0.2">
      <c r="A14" s="10">
        <v>10</v>
      </c>
      <c r="B14" s="18" t="s">
        <v>19</v>
      </c>
      <c r="C14" s="19">
        <v>0.26800000000000002</v>
      </c>
      <c r="D14" s="20">
        <v>13</v>
      </c>
      <c r="E14" s="10">
        <v>27</v>
      </c>
      <c r="F14" s="10">
        <v>275</v>
      </c>
      <c r="G14" s="10">
        <v>1068</v>
      </c>
      <c r="H14" s="21">
        <v>211.53846153846155</v>
      </c>
      <c r="I14" s="21">
        <v>0.25700000000000001</v>
      </c>
      <c r="J14" s="20">
        <v>13</v>
      </c>
      <c r="K14" s="22">
        <v>4</v>
      </c>
      <c r="L14" s="23">
        <v>0.30769230769230771</v>
      </c>
      <c r="M14" s="19">
        <f>'[3]Jan Jansen'!$J$47</f>
        <v>0.79200000000000004</v>
      </c>
      <c r="N14" s="9"/>
      <c r="O14" s="24"/>
      <c r="P14" s="25"/>
    </row>
    <row r="15" spans="1:22" ht="15.95" customHeight="1" x14ac:dyDescent="0.2">
      <c r="A15" s="10">
        <v>11</v>
      </c>
      <c r="B15" s="18" t="s">
        <v>15</v>
      </c>
      <c r="C15" s="19">
        <v>0.14699999999999999</v>
      </c>
      <c r="D15" s="20">
        <v>10</v>
      </c>
      <c r="E15" s="10">
        <v>27</v>
      </c>
      <c r="F15" s="10">
        <v>210</v>
      </c>
      <c r="G15" s="10">
        <v>1081</v>
      </c>
      <c r="H15" s="21">
        <v>210</v>
      </c>
      <c r="I15" s="21">
        <v>0.19400000000000001</v>
      </c>
      <c r="J15" s="20">
        <v>10</v>
      </c>
      <c r="K15" s="22">
        <v>3</v>
      </c>
      <c r="L15" s="23">
        <v>0.3</v>
      </c>
      <c r="M15" s="19">
        <f>'[3]Hans vd Udenhout'!$J$47</f>
        <v>0.68799999999999994</v>
      </c>
      <c r="N15" s="9"/>
    </row>
    <row r="16" spans="1:22" ht="15.95" customHeight="1" x14ac:dyDescent="0.2">
      <c r="A16" s="10">
        <v>12</v>
      </c>
      <c r="B16" s="18" t="s">
        <v>18</v>
      </c>
      <c r="C16" s="19">
        <v>0.14699999999999999</v>
      </c>
      <c r="D16" s="20">
        <v>10</v>
      </c>
      <c r="E16" s="10">
        <v>27</v>
      </c>
      <c r="F16" s="10">
        <v>190</v>
      </c>
      <c r="G16" s="10">
        <v>1139</v>
      </c>
      <c r="H16" s="21">
        <v>190</v>
      </c>
      <c r="I16" s="21">
        <v>0.16700000000000001</v>
      </c>
      <c r="J16" s="20">
        <v>10</v>
      </c>
      <c r="K16" s="22">
        <v>3</v>
      </c>
      <c r="L16" s="23">
        <v>0.3</v>
      </c>
      <c r="M16" s="19">
        <f>'[3]Ad vd Wee'!$J$47</f>
        <v>0.47599999999999998</v>
      </c>
      <c r="N16" s="9"/>
      <c r="O16" s="24"/>
    </row>
    <row r="17" spans="1:15" ht="15.95" customHeight="1" x14ac:dyDescent="0.2">
      <c r="A17" s="10">
        <v>13</v>
      </c>
      <c r="B17" s="18" t="s">
        <v>20</v>
      </c>
      <c r="C17" s="19">
        <v>0.15</v>
      </c>
      <c r="D17" s="20">
        <v>10</v>
      </c>
      <c r="E17" s="10">
        <v>27</v>
      </c>
      <c r="F17" s="10">
        <v>162</v>
      </c>
      <c r="G17" s="10">
        <v>1171</v>
      </c>
      <c r="H17" s="21">
        <v>162</v>
      </c>
      <c r="I17" s="21">
        <v>0.13800000000000001</v>
      </c>
      <c r="J17" s="20">
        <v>10</v>
      </c>
      <c r="K17" s="22">
        <v>4</v>
      </c>
      <c r="L17" s="23">
        <v>0.4</v>
      </c>
      <c r="M17" s="19">
        <f>'[3]Dit van Loon'!$J$47</f>
        <v>0.313</v>
      </c>
      <c r="N17" s="9"/>
      <c r="O17" s="24"/>
    </row>
    <row r="18" spans="1:15" ht="15.95" customHeight="1" x14ac:dyDescent="0.2">
      <c r="A18" s="10">
        <v>14</v>
      </c>
      <c r="B18" s="18" t="s">
        <v>17</v>
      </c>
      <c r="C18" s="19">
        <v>0.115</v>
      </c>
      <c r="D18" s="20">
        <v>10</v>
      </c>
      <c r="E18" s="10">
        <v>27</v>
      </c>
      <c r="F18" s="10">
        <v>152</v>
      </c>
      <c r="G18" s="10">
        <v>1190</v>
      </c>
      <c r="H18" s="21">
        <v>152</v>
      </c>
      <c r="I18" s="21">
        <v>0.128</v>
      </c>
      <c r="J18" s="20">
        <v>10</v>
      </c>
      <c r="K18" s="22">
        <v>3</v>
      </c>
      <c r="L18" s="23">
        <v>0.3</v>
      </c>
      <c r="M18" s="19">
        <f>'[3]Cor vd Udenhout'!$J$47</f>
        <v>0.25</v>
      </c>
      <c r="N18" s="9"/>
      <c r="O18" s="24"/>
    </row>
    <row r="19" spans="1:15" ht="15.95" customHeight="1" x14ac:dyDescent="0.2">
      <c r="A19" s="10">
        <v>15</v>
      </c>
      <c r="B19" s="18" t="s">
        <v>14</v>
      </c>
      <c r="C19" s="19">
        <v>0.27</v>
      </c>
      <c r="D19" s="20">
        <v>14</v>
      </c>
      <c r="E19" s="10">
        <v>14</v>
      </c>
      <c r="F19" s="10">
        <v>142</v>
      </c>
      <c r="G19" s="10">
        <v>609</v>
      </c>
      <c r="H19" s="21">
        <v>101.42857142857143</v>
      </c>
      <c r="I19" s="21">
        <v>0.23300000000000001</v>
      </c>
      <c r="J19" s="20">
        <v>12</v>
      </c>
      <c r="K19" s="22">
        <v>4</v>
      </c>
      <c r="L19" s="23">
        <v>0.2857142857142857</v>
      </c>
      <c r="M19" s="19">
        <f>'[3]Toon van Tilburg'!$J$47</f>
        <v>0.42399999999999999</v>
      </c>
      <c r="N19" s="9"/>
    </row>
    <row r="20" spans="1:15" ht="15.95" customHeight="1" x14ac:dyDescent="0.2">
      <c r="A20" s="10"/>
      <c r="B20" s="18" t="s">
        <v>23</v>
      </c>
      <c r="C20" s="19">
        <v>0.27100000000000002</v>
      </c>
      <c r="D20" s="20">
        <v>14</v>
      </c>
      <c r="E20" s="10">
        <v>0</v>
      </c>
      <c r="F20" s="10">
        <v>0</v>
      </c>
      <c r="G20" s="10">
        <v>0</v>
      </c>
      <c r="H20" s="21">
        <v>0</v>
      </c>
      <c r="I20" s="21">
        <v>0.27100000000000002</v>
      </c>
      <c r="J20" s="20">
        <v>14</v>
      </c>
      <c r="K20" s="22">
        <v>0</v>
      </c>
      <c r="L20" s="23">
        <v>0</v>
      </c>
      <c r="M20" s="19">
        <f>'[3]Jan Andeweg'!$J$47</f>
        <v>0</v>
      </c>
      <c r="N20" s="9"/>
      <c r="O20" s="24"/>
    </row>
    <row r="21" spans="1:15" ht="15.95" customHeight="1" x14ac:dyDescent="0.2">
      <c r="A21" s="10"/>
      <c r="B21" s="27" t="s">
        <v>13</v>
      </c>
      <c r="C21" s="19">
        <v>0.191</v>
      </c>
      <c r="D21" s="20">
        <v>10</v>
      </c>
      <c r="E21" s="22">
        <v>0</v>
      </c>
      <c r="F21" s="22">
        <v>0</v>
      </c>
      <c r="G21" s="22">
        <v>0</v>
      </c>
      <c r="H21" s="19">
        <v>0</v>
      </c>
      <c r="I21" s="19">
        <v>0.191</v>
      </c>
      <c r="J21" s="20">
        <v>10</v>
      </c>
      <c r="K21" s="22">
        <v>0</v>
      </c>
      <c r="L21" s="23">
        <v>0</v>
      </c>
      <c r="M21" s="19">
        <f>'[3]Jan Koreman'!$J$47</f>
        <v>0</v>
      </c>
      <c r="N21" s="9"/>
      <c r="O21" s="24"/>
    </row>
    <row r="22" spans="1:15" ht="15.95" customHeight="1" x14ac:dyDescent="0.2">
      <c r="A22" s="10"/>
      <c r="B22" s="39" t="s">
        <v>24</v>
      </c>
      <c r="C22" s="19">
        <v>0.41599999999999998</v>
      </c>
      <c r="D22" s="20">
        <v>21</v>
      </c>
      <c r="E22" s="22">
        <v>0</v>
      </c>
      <c r="F22" s="22">
        <v>0</v>
      </c>
      <c r="G22" s="22">
        <v>0</v>
      </c>
      <c r="H22" s="19">
        <v>0</v>
      </c>
      <c r="I22" s="19">
        <v>0.41599999999999998</v>
      </c>
      <c r="J22" s="20">
        <v>21</v>
      </c>
      <c r="K22" s="22">
        <v>0</v>
      </c>
      <c r="L22" s="23">
        <v>0</v>
      </c>
      <c r="M22" s="19">
        <f>'[3]Gerrit Marcelis'!$J$47</f>
        <v>0</v>
      </c>
      <c r="N22" s="9"/>
      <c r="O22" s="26"/>
    </row>
    <row r="23" spans="1:15" ht="15.95" customHeight="1" x14ac:dyDescent="0.2">
      <c r="A23" s="40"/>
      <c r="B23" s="41"/>
      <c r="C23" s="41"/>
      <c r="D23" s="42"/>
      <c r="E23" s="41"/>
      <c r="F23" s="40">
        <v>4476</v>
      </c>
      <c r="G23" s="40">
        <v>16186</v>
      </c>
      <c r="H23" s="43">
        <v>3081.7904766801821</v>
      </c>
      <c r="I23" s="41"/>
      <c r="J23" s="41"/>
      <c r="K23" s="41"/>
      <c r="L23" s="41"/>
      <c r="M23" s="41"/>
      <c r="N23" s="9"/>
      <c r="O23" s="24"/>
    </row>
    <row r="24" spans="1:15" ht="15.95" customHeight="1" x14ac:dyDescent="0.2">
      <c r="A24" s="7"/>
      <c r="N24" s="9"/>
    </row>
    <row r="25" spans="1:15" ht="15.95" customHeight="1" x14ac:dyDescent="0.2">
      <c r="A25" s="7"/>
    </row>
    <row r="26" spans="1:15" ht="15.95" customHeight="1" x14ac:dyDescent="0.2">
      <c r="A26" s="28"/>
      <c r="B26" s="3"/>
      <c r="C26" s="29"/>
      <c r="D26" s="30"/>
      <c r="E26" s="28"/>
      <c r="F26" s="28"/>
      <c r="G26" s="28"/>
      <c r="H26" s="29"/>
      <c r="I26" s="29"/>
      <c r="J26" s="30"/>
      <c r="K26" s="29"/>
      <c r="L26" s="29"/>
      <c r="M26" s="29"/>
    </row>
    <row r="27" spans="1:15" s="3" customFormat="1" ht="15.95" customHeight="1" x14ac:dyDescent="0.2">
      <c r="A27" s="28"/>
      <c r="C27" s="29"/>
      <c r="D27" s="32" t="s">
        <v>25</v>
      </c>
      <c r="E27" s="32">
        <v>15</v>
      </c>
      <c r="I27" s="29"/>
      <c r="J27" s="29"/>
      <c r="K27" s="33"/>
      <c r="L27" s="34"/>
      <c r="M27" s="29"/>
      <c r="N27" s="44"/>
    </row>
    <row r="28" spans="1:15" s="3" customFormat="1" ht="15.95" customHeight="1" x14ac:dyDescent="0.2">
      <c r="A28" s="28"/>
      <c r="D28" s="32" t="s">
        <v>26</v>
      </c>
      <c r="E28" s="3">
        <v>210</v>
      </c>
      <c r="F28" s="28"/>
      <c r="G28" s="28"/>
      <c r="H28" s="32"/>
      <c r="I28" s="29"/>
      <c r="J28" s="29"/>
      <c r="K28" s="29"/>
      <c r="L28" s="29"/>
      <c r="M28" s="28"/>
    </row>
    <row r="29" spans="1:15" s="3" customFormat="1" ht="15.95" customHeight="1" thickBot="1" x14ac:dyDescent="0.25">
      <c r="A29" s="28"/>
      <c r="C29" s="28"/>
      <c r="D29" s="32" t="s">
        <v>28</v>
      </c>
      <c r="E29" s="45">
        <v>210</v>
      </c>
      <c r="F29" s="28"/>
      <c r="G29" s="28"/>
      <c r="H29" s="46" t="s">
        <v>27</v>
      </c>
      <c r="I29" s="46"/>
      <c r="J29" s="46"/>
      <c r="K29" s="47">
        <v>6</v>
      </c>
      <c r="L29" s="48">
        <v>0.42857142857142855</v>
      </c>
      <c r="M29" s="38"/>
    </row>
    <row r="30" spans="1:15" s="3" customFormat="1" ht="15.95" customHeight="1" x14ac:dyDescent="0.2">
      <c r="A30" s="28"/>
      <c r="D30" s="32" t="s">
        <v>30</v>
      </c>
      <c r="E30" s="49">
        <v>0</v>
      </c>
      <c r="F30" s="28"/>
      <c r="G30" s="28"/>
      <c r="H30" s="50" t="s">
        <v>29</v>
      </c>
      <c r="I30" s="50"/>
      <c r="J30" s="50"/>
      <c r="K30" s="50"/>
      <c r="L30" s="47"/>
      <c r="M30" s="51">
        <f>MAX(M5:M25)</f>
        <v>1.143</v>
      </c>
    </row>
    <row r="31" spans="1:15" s="3" customFormat="1" ht="15.95" customHeight="1" x14ac:dyDescent="0.2">
      <c r="D31" s="49" t="s">
        <v>31</v>
      </c>
      <c r="E31" s="3">
        <v>14</v>
      </c>
      <c r="H31" s="32"/>
      <c r="M31" s="52"/>
    </row>
    <row r="32" spans="1:15" ht="15.95" customHeight="1" x14ac:dyDescent="0.2">
      <c r="H32" s="31"/>
      <c r="M32" s="5"/>
    </row>
    <row r="33" spans="1:14" ht="15.95" customHeight="1" x14ac:dyDescent="0.2">
      <c r="M33" s="5"/>
    </row>
    <row r="34" spans="1:14" ht="17.100000000000001" customHeight="1" x14ac:dyDescent="0.2">
      <c r="M34" s="5"/>
    </row>
    <row r="35" spans="1:14" ht="17.100000000000001" customHeight="1" x14ac:dyDescent="0.2">
      <c r="N35" s="4" t="s">
        <v>38</v>
      </c>
    </row>
    <row r="36" spans="1:14" ht="17.100000000000001" customHeight="1" x14ac:dyDescent="0.2"/>
    <row r="43" spans="1:14" x14ac:dyDescent="0.2">
      <c r="A43" s="9"/>
    </row>
  </sheetData>
  <protectedRanges>
    <protectedRange sqref="E31" name="Halve_Comp"/>
  </protectedRanges>
  <mergeCells count="4">
    <mergeCell ref="E2:G2"/>
    <mergeCell ref="H2:K2"/>
    <mergeCell ref="C2:D2"/>
    <mergeCell ref="H1:M1"/>
  </mergeCells>
  <phoneticPr fontId="2" type="noConversion"/>
  <printOptions horizontalCentered="1" verticalCentered="1"/>
  <pageMargins left="0" right="0" top="0" bottom="0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Aantal_deelnemers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Windows-gebruiker</cp:lastModifiedBy>
  <cp:lastPrinted>2022-04-01T15:35:20Z</cp:lastPrinted>
  <dcterms:created xsi:type="dcterms:W3CDTF">2014-01-26T09:40:36Z</dcterms:created>
  <dcterms:modified xsi:type="dcterms:W3CDTF">2022-07-04T15:27:39Z</dcterms:modified>
</cp:coreProperties>
</file>