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Biljarten\SBV Dongen\Triatlon\Uitslagen\"/>
    </mc:Choice>
  </mc:AlternateContent>
  <xr:revisionPtr revIDLastSave="0" documentId="8_{B7AE60D0-8DF6-4694-B428-4B6D7C1CE5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<sst xmlns="http://schemas.openxmlformats.org/spreadsheetml/2006/main" count="73" uniqueCount="27">
  <si>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</si>
  <si>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</si>
  <si>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</si>
  <si>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</si>
  <si>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</si>
  <si>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</si>
  <si>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</si>
  <si>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</si>
  <si>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</si>
  <si>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</si>
  <si>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</si>
  <si>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</si>
  <si>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/>
  </si>
  <si>
    <t>TRIATHLON</t>
  </si>
  <si>
    <t>John van der Riet</t>
  </si>
  <si>
    <t>Henk Peeters</t>
  </si>
  <si>
    <t>Cees Krijnen</t>
  </si>
  <si>
    <t>Toon van Tilburg</t>
  </si>
  <si>
    <t>Peter den Hartog</t>
  </si>
  <si>
    <t>Jan Jansen</t>
  </si>
  <si>
    <t>Wim Timmermans</t>
  </si>
  <si>
    <t>Ad van der Wee</t>
  </si>
  <si>
    <t>Hans vd Udenhout</t>
  </si>
  <si>
    <t>Cees Schellekens</t>
  </si>
  <si>
    <t>Frans van de Put</t>
  </si>
  <si>
    <t>Jack Kimenai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</si>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</sst>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45964</v>
      </c>
      <c r="C2" s="32"/>
      <c r="D2" s="32"/>
      <c r="E2" s="32"/>
      <c r="F2" s="32"/>
      <c r="G2" s="32"/>
      <c r="H2" s="32"/>
      <c r="I2" s="32" t="s">
        <v>13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2</v>
      </c>
      <c r="C5" s="10" t="s">
        <v>14</v>
      </c>
      <c r="D5" s="11">
        <v>13</v>
      </c>
      <c r="E5" s="11">
        <v>8</v>
      </c>
      <c r="F5" s="11">
        <v>4</v>
      </c>
      <c r="G5" s="12">
        <v>13</v>
      </c>
      <c r="H5" s="12">
        <v>8</v>
      </c>
      <c r="I5" s="12">
        <v>4</v>
      </c>
      <c r="J5" s="29">
        <v>18</v>
      </c>
      <c r="K5" s="13">
        <f>IF($J5&gt;0,G5/$J5,0)</f>
        <v>0.72222222222222221</v>
      </c>
      <c r="L5" s="13">
        <f>IF($J5&gt;0,H5/$J5,0)</f>
        <v>0.44444444444444442</v>
      </c>
      <c r="M5" s="13">
        <f>IF($J5&gt;0,I5/$J5,0)</f>
        <v>0.22222222222222221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15</v>
      </c>
      <c r="D6" s="16">
        <v>12</v>
      </c>
      <c r="E6" s="16">
        <v>8</v>
      </c>
      <c r="F6" s="16">
        <v>4</v>
      </c>
      <c r="G6" s="17">
        <v>5</v>
      </c>
      <c r="H6" s="17">
        <v>8</v>
      </c>
      <c r="I6" s="17">
        <v>4</v>
      </c>
      <c r="J6" s="30"/>
      <c r="K6" s="18">
        <f>IF($J5&gt;0,G6/$J5,0)</f>
        <v>0.27777777777777779</v>
      </c>
      <c r="L6" s="18">
        <f>IF($J5&gt;0,H6/$J5,0)</f>
        <v>0.44444444444444442</v>
      </c>
      <c r="M6" s="18">
        <f>IF($J5&gt;0,I6/$J5,0)</f>
        <v>0.22222222222222221</v>
      </c>
      <c r="N6" s="18">
        <f>IF($J5&gt;0,G6/D6*10+H6/E6*10+I6/F6*10,0)</f>
        <v>24.166666666666668</v>
      </c>
      <c r="O6" s="14"/>
    </row>
    <row r="7" spans="1:34" ht="24.75" customHeight="1" x14ac:dyDescent="0.25">
      <c r="A7" s="25">
        <v>2</v>
      </c>
      <c r="B7" s="27">
        <v>4</v>
      </c>
      <c r="C7" s="10" t="s">
        <v>16</v>
      </c>
      <c r="D7" s="11">
        <v>13</v>
      </c>
      <c r="E7" s="11">
        <v>8</v>
      </c>
      <c r="F7" s="11">
        <v>4</v>
      </c>
      <c r="G7" s="12">
        <v>13</v>
      </c>
      <c r="H7" s="12">
        <v>8</v>
      </c>
      <c r="I7" s="12">
        <v>4</v>
      </c>
      <c r="J7" s="29">
        <v>47</v>
      </c>
      <c r="K7" s="13">
        <f>IF($J7&gt;0,G7/$J7,0)</f>
        <v>0.27659574468085107</v>
      </c>
      <c r="L7" s="13">
        <f>IF($J7&gt;0,H7/$J7,0)</f>
        <v>0.1702127659574468</v>
      </c>
      <c r="M7" s="13">
        <f>IF($J7&gt;0,I7/$J7,0)</f>
        <v>8.5106382978723402E-2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17</v>
      </c>
      <c r="D8" s="16">
        <v>13</v>
      </c>
      <c r="E8" s="16">
        <v>8</v>
      </c>
      <c r="F8" s="16">
        <v>4</v>
      </c>
      <c r="G8" s="17">
        <v>10</v>
      </c>
      <c r="H8" s="17">
        <v>6</v>
      </c>
      <c r="I8" s="17">
        <v>4</v>
      </c>
      <c r="J8" s="30"/>
      <c r="K8" s="18">
        <f>IF($J7&gt;0,G8/$J7,0)</f>
        <v>0.21276595744680851</v>
      </c>
      <c r="L8" s="18">
        <f>IF($J7&gt;0,H8/$J7,0)</f>
        <v>0.1276595744680851</v>
      </c>
      <c r="M8" s="18">
        <f>IF($J7&gt;0,I8/$J7,0)</f>
        <v>8.5106382978723402E-2</v>
      </c>
      <c r="N8" s="18">
        <f>IF($J7&gt;0,G8/D8*10+H8/E8*10+I8/F8*10,0)</f>
        <v>25.192307692307693</v>
      </c>
      <c r="O8" s="14"/>
    </row>
    <row r="9" spans="1:34" ht="24.75" customHeight="1" x14ac:dyDescent="0.25">
      <c r="A9" s="25">
        <v>3</v>
      </c>
      <c r="B9" s="27">
        <v>8</v>
      </c>
      <c r="C9" s="10" t="s">
        <v>18</v>
      </c>
      <c r="D9" s="11">
        <v>16</v>
      </c>
      <c r="E9" s="11">
        <v>10</v>
      </c>
      <c r="F9" s="11">
        <v>5</v>
      </c>
      <c r="G9" s="12">
        <v>16</v>
      </c>
      <c r="H9" s="12">
        <v>10</v>
      </c>
      <c r="I9" s="12">
        <v>5</v>
      </c>
      <c r="J9" s="29">
        <v>38</v>
      </c>
      <c r="K9" s="13">
        <f>IF($J9&gt;0,G9/$J9,0)</f>
        <v>0.42105263157894735</v>
      </c>
      <c r="L9" s="13">
        <f>IF($J9&gt;0,H9/$J9,0)</f>
        <v>0.26315789473684209</v>
      </c>
      <c r="M9" s="13">
        <f>IF($J9&gt;0,I9/$J9,0)</f>
        <v>0.13157894736842105</v>
      </c>
      <c r="N9" s="13">
        <f>IF($J9&gt;0,G9/D9*10+H9/E9*10+I9/F9*10,0)</f>
        <v>30</v>
      </c>
      <c r="O9" s="14"/>
    </row>
    <row r="10" spans="1:34" ht="24.75" customHeight="1" x14ac:dyDescent="0.25">
      <c r="A10" s="26"/>
      <c r="B10" s="28"/>
      <c r="C10" s="15" t="s">
        <v>19</v>
      </c>
      <c r="D10" s="16">
        <v>28</v>
      </c>
      <c r="E10" s="16">
        <v>18</v>
      </c>
      <c r="F10" s="16">
        <v>10</v>
      </c>
      <c r="G10" s="17">
        <v>27</v>
      </c>
      <c r="H10" s="17">
        <v>18</v>
      </c>
      <c r="I10" s="17">
        <v>10</v>
      </c>
      <c r="J10" s="30"/>
      <c r="K10" s="18">
        <f>IF($J9&gt;0,G10/$J9,0)</f>
        <v>0.71052631578947367</v>
      </c>
      <c r="L10" s="18">
        <f>IF($J9&gt;0,H10/$J9,0)</f>
        <v>0.47368421052631576</v>
      </c>
      <c r="M10" s="18">
        <f>IF($J9&gt;0,I10/$J9,0)</f>
        <v>0.26315789473684209</v>
      </c>
      <c r="N10" s="18">
        <f>IF($J9&gt;0,G10/D10*10+H10/E10*10+I10/F10*10,0)</f>
        <v>29.642857142857142</v>
      </c>
      <c r="O10" s="14"/>
    </row>
    <row r="11" spans="1:34" ht="24.75" customHeight="1" x14ac:dyDescent="0.25">
      <c r="A11" s="25">
        <v>4</v>
      </c>
      <c r="B11" s="27">
        <v>11</v>
      </c>
      <c r="C11" s="10" t="s">
        <v>20</v>
      </c>
      <c r="D11" s="11">
        <v>21</v>
      </c>
      <c r="E11" s="11">
        <v>13</v>
      </c>
      <c r="F11" s="11">
        <v>7</v>
      </c>
      <c r="G11" s="12">
        <v>21</v>
      </c>
      <c r="H11" s="12">
        <v>13</v>
      </c>
      <c r="I11" s="12">
        <v>7</v>
      </c>
      <c r="J11" s="29">
        <v>36</v>
      </c>
      <c r="K11" s="13">
        <f>IF($J11&gt;0,G11/$J11,0)</f>
        <v>0.58333333333333337</v>
      </c>
      <c r="L11" s="13">
        <f>IF($J11&gt;0,H11/$J11,0)</f>
        <v>0.3611111111111111</v>
      </c>
      <c r="M11" s="13">
        <f>IF($J11&gt;0,I11/$J11,0)</f>
        <v>0.19444444444444445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21</v>
      </c>
      <c r="D12" s="16">
        <v>12</v>
      </c>
      <c r="E12" s="16">
        <v>8</v>
      </c>
      <c r="F12" s="16">
        <v>4</v>
      </c>
      <c r="G12" s="17">
        <v>12</v>
      </c>
      <c r="H12" s="17">
        <v>6</v>
      </c>
      <c r="I12" s="17">
        <v>4</v>
      </c>
      <c r="J12" s="30"/>
      <c r="K12" s="18">
        <f>IF($J11&gt;0,G12/$J11,0)</f>
        <v>0.33333333333333331</v>
      </c>
      <c r="L12" s="18">
        <f>IF($J11&gt;0,H12/$J11,0)</f>
        <v>0.16666666666666666</v>
      </c>
      <c r="M12" s="18">
        <f>IF($J11&gt;0,I12/$J11,0)</f>
        <v>0.1111111111111111</v>
      </c>
      <c r="N12" s="18">
        <f>IF($J11&gt;0,G12/D12*10+H12/E12*10+I12/F12*10,0)</f>
        <v>27.5</v>
      </c>
      <c r="O12" s="14"/>
    </row>
    <row r="13" spans="1:34" ht="24.75" customHeight="1" x14ac:dyDescent="0.25">
      <c r="A13" s="25">
        <v>5</v>
      </c>
      <c r="B13" s="27">
        <v>20</v>
      </c>
      <c r="C13" s="10" t="s">
        <v>22</v>
      </c>
      <c r="D13" s="11">
        <v>31</v>
      </c>
      <c r="E13" s="11">
        <v>20</v>
      </c>
      <c r="F13" s="11">
        <v>10</v>
      </c>
      <c r="G13" s="12">
        <v>28</v>
      </c>
      <c r="H13" s="12">
        <v>13</v>
      </c>
      <c r="I13" s="12">
        <v>10</v>
      </c>
      <c r="J13" s="29">
        <v>39</v>
      </c>
      <c r="K13" s="13">
        <f>IF($J13&gt;0,G13/$J13,0)</f>
        <v>0.71794871794871795</v>
      </c>
      <c r="L13" s="13">
        <f>IF($J13&gt;0,H13/$J13,0)</f>
        <v>0.33333333333333331</v>
      </c>
      <c r="M13" s="13">
        <f>IF($J13&gt;0,I13/$J13,0)</f>
        <v>0.25641025641025639</v>
      </c>
      <c r="N13" s="13">
        <f>IF($J13&gt;0,G13/D13*10+H13/E13*10+I13/F13*10,0)</f>
        <v>25.532258064516128</v>
      </c>
      <c r="O13" s="14"/>
    </row>
    <row r="14" spans="1:34" ht="24.75" customHeight="1" x14ac:dyDescent="0.25">
      <c r="A14" s="26"/>
      <c r="B14" s="28"/>
      <c r="C14" s="15" t="s">
        <v>23</v>
      </c>
      <c r="D14" s="16">
        <v>12</v>
      </c>
      <c r="E14" s="16">
        <v>8</v>
      </c>
      <c r="F14" s="16">
        <v>4</v>
      </c>
      <c r="G14" s="17">
        <v>12</v>
      </c>
      <c r="H14" s="17">
        <v>8</v>
      </c>
      <c r="I14" s="17">
        <v>4</v>
      </c>
      <c r="J14" s="30"/>
      <c r="K14" s="18">
        <f>IF($J13&gt;0,G14/$J13,0)</f>
        <v>0.30769230769230771</v>
      </c>
      <c r="L14" s="18">
        <f>IF($J13&gt;0,H14/$J13,0)</f>
        <v>0.20512820512820512</v>
      </c>
      <c r="M14" s="18">
        <f>IF($J13&gt;0,I14/$J13,0)</f>
        <v>0.10256410256410256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>
        <v>60</v>
      </c>
      <c r="C15" s="10" t="s">
        <v>24</v>
      </c>
      <c r="D15" s="11">
        <v>22</v>
      </c>
      <c r="E15" s="11">
        <v>14</v>
      </c>
      <c r="F15" s="11">
        <v>7</v>
      </c>
      <c r="G15" s="12">
        <v>11</v>
      </c>
      <c r="H15" s="12">
        <v>14</v>
      </c>
      <c r="I15" s="12">
        <v>6</v>
      </c>
      <c r="J15" s="29">
        <v>25</v>
      </c>
      <c r="K15" s="13">
        <f>IF($J15&gt;0,G15/$J15,0)</f>
        <v>0.44</v>
      </c>
      <c r="L15" s="13">
        <f>IF($J15&gt;0,H15/$J15,0)</f>
        <v>0.56000000000000005</v>
      </c>
      <c r="M15" s="13">
        <f>IF($J15&gt;0,I15/$J15,0)</f>
        <v>0.24</v>
      </c>
      <c r="N15" s="13">
        <f>IF($J15&gt;0,G15/D15*10+H15/E15*10+I15/F15*10,0)</f>
        <v>23.571428571428569</v>
      </c>
      <c r="O15" s="14"/>
    </row>
    <row r="16" spans="1:34" ht="24.75" customHeight="1" x14ac:dyDescent="0.25">
      <c r="A16" s="26"/>
      <c r="B16" s="28"/>
      <c r="C16" s="15" t="s">
        <v>25</v>
      </c>
      <c r="D16" s="16">
        <v>25</v>
      </c>
      <c r="E16" s="16">
        <v>16</v>
      </c>
      <c r="F16" s="16">
        <v>8</v>
      </c>
      <c r="G16" s="17">
        <v>25</v>
      </c>
      <c r="H16" s="17">
        <v>16</v>
      </c>
      <c r="I16" s="17">
        <v>8</v>
      </c>
      <c r="J16" s="30"/>
      <c r="K16" s="18">
        <f>IF($J15&gt;0,G16/$J15,0)</f>
        <v>1</v>
      </c>
      <c r="L16" s="18">
        <f>IF($J15&gt;0,H16/$J15,0)</f>
        <v>0.64</v>
      </c>
      <c r="M16" s="18">
        <f>IF($J15&gt;0,I16/$J15,0)</f>
        <v>0.32</v>
      </c>
      <c r="N16" s="18">
        <f>IF($J15&gt;0,G16/D16*10+H16/E16*10+I16/F16*10,0)</f>
        <v>30</v>
      </c>
      <c r="O16" s="14"/>
    </row>
    <row r="17" spans="1:15" ht="24.75" customHeight="1" x14ac:dyDescent="0.25">
      <c r="A17" s="25">
        <v>7</v>
      </c>
      <c r="B17" s="27">
        <v>181</v>
      </c>
      <c r="C17" s="10" t="s">
        <v>21</v>
      </c>
      <c r="D17" s="11">
        <v>12</v>
      </c>
      <c r="E17" s="11">
        <v>8</v>
      </c>
      <c r="F17" s="11">
        <v>4</v>
      </c>
      <c r="G17" s="12">
        <v>6</v>
      </c>
      <c r="H17" s="12">
        <v>7</v>
      </c>
      <c r="I17" s="12">
        <v>4</v>
      </c>
      <c r="J17" s="29">
        <v>34</v>
      </c>
      <c r="K17" s="13">
        <f>IF($J17&gt;0,G17/$J17,0)</f>
        <v>0.17647058823529413</v>
      </c>
      <c r="L17" s="13">
        <f>IF($J17&gt;0,H17/$J17,0)</f>
        <v>0.20588235294117646</v>
      </c>
      <c r="M17" s="13">
        <f>IF($J17&gt;0,I17/$J17,0)</f>
        <v>0.11764705882352941</v>
      </c>
      <c r="N17" s="13">
        <f>IF($J17&gt;0,G17/D17*10+H17/E17*10+I17/F17*10,0)</f>
        <v>23.75</v>
      </c>
      <c r="O17" s="14"/>
    </row>
    <row r="18" spans="1:15" ht="24.75" customHeight="1" x14ac:dyDescent="0.25">
      <c r="A18" s="26"/>
      <c r="B18" s="28"/>
      <c r="C18" s="15" t="s">
        <v>26</v>
      </c>
      <c r="D18" s="16">
        <v>12</v>
      </c>
      <c r="E18" s="16">
        <v>8</v>
      </c>
      <c r="F18" s="16">
        <v>4</v>
      </c>
      <c r="G18" s="17">
        <v>12</v>
      </c>
      <c r="H18" s="17">
        <v>8</v>
      </c>
      <c r="I18" s="17">
        <v>4</v>
      </c>
      <c r="J18" s="30"/>
      <c r="K18" s="18">
        <f>IF($J17&gt;0,G18/$J17,0)</f>
        <v>0.35294117647058826</v>
      </c>
      <c r="L18" s="18">
        <f>IF($J17&gt;0,H18/$J17,0)</f>
        <v>0.23529411764705882</v>
      </c>
      <c r="M18" s="18">
        <f>IF($J17&gt;0,I18/$J17,0)</f>
        <v>0.11764705882352941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/>
      <c r="C19" s="10" t="s">
        <v>12</v>
      </c>
      <c r="D19" s="11" t="s">
        <v>12</v>
      </c>
      <c r="E19" s="11" t="s">
        <v>12</v>
      </c>
      <c r="F19" s="11" t="s">
        <v>12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12</v>
      </c>
      <c r="D20" s="16" t="s">
        <v>12</v>
      </c>
      <c r="E20" s="16" t="s">
        <v>12</v>
      </c>
      <c r="F20" s="16" t="s">
        <v>12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12</v>
      </c>
      <c r="D21" s="11" t="s">
        <v>12</v>
      </c>
      <c r="E21" s="11" t="s">
        <v>12</v>
      </c>
      <c r="F21" s="11" t="s">
        <v>12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12</v>
      </c>
      <c r="D22" s="16" t="s">
        <v>12</v>
      </c>
      <c r="E22" s="16" t="s">
        <v>12</v>
      </c>
      <c r="F22" s="16" t="s">
        <v>12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12</v>
      </c>
      <c r="D23" s="11" t="s">
        <v>12</v>
      </c>
      <c r="E23" s="11" t="s">
        <v>12</v>
      </c>
      <c r="F23" s="11" t="s">
        <v>12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12</v>
      </c>
      <c r="D24" s="16" t="s">
        <v>12</v>
      </c>
      <c r="E24" s="16" t="s">
        <v>12</v>
      </c>
      <c r="F24" s="16" t="s">
        <v>12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12</v>
      </c>
      <c r="D25" s="11" t="s">
        <v>12</v>
      </c>
      <c r="E25" s="11" t="s">
        <v>12</v>
      </c>
      <c r="F25" s="11" t="s">
        <v>12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12</v>
      </c>
      <c r="D26" s="16" t="s">
        <v>12</v>
      </c>
      <c r="E26" s="16" t="s">
        <v>12</v>
      </c>
      <c r="F26" s="16" t="s">
        <v>12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12</v>
      </c>
      <c r="D27" s="11" t="s">
        <v>12</v>
      </c>
      <c r="E27" s="11" t="s">
        <v>12</v>
      </c>
      <c r="F27" s="11" t="s">
        <v>12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12</v>
      </c>
      <c r="D28" s="16" t="s">
        <v>12</v>
      </c>
      <c r="E28" s="16" t="s">
        <v>12</v>
      </c>
      <c r="F28" s="16" t="s">
        <v>12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2025-11-03T16:42:20Z</dcterms:modified>
</cp:coreProperties>
</file>