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Triatlon/Uitslagen/"/>
    </mc:Choice>
  </mc:AlternateContent>
  <xr:revisionPtr revIDLastSave="0" documentId="8_{FE706312-DBDE-420B-BE7A-4CB38D03E6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<sst xmlns="http://schemas.openxmlformats.org/spreadsheetml/2006/main" count="73" uniqueCount="24">
  <si>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</si>
  <si>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</si>
  <si>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</si>
  <si>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</si>
  <si>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</si>
  <si>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</si>
  <si>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</si>
  <si>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</si>
  <si>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</si>
  <si>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</si>
  <si>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</si>
  <si>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</si>
  <si>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</si>
  <si>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</si>
  <si>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Wim Timmermans</t>
  </si>
  <si>
    <t>Cees Schellekens</t>
  </si>
  <si>
    <t>Toon van Tilburg</t>
  </si>
  <si>
    <t>Ad Embregts</t>
  </si>
  <si>
    <t>Henk Peeters</t>
  </si>
  <si>
    <t>Marjan v Tooren</t>
  </si>
  <si>
    <t>Ad van der Wee</t>
  </si>
  <si>
    <t>John van der Riet</t>
  </si>
  <si>
    <t>Hans Heijmans</t>
  </si>
  <si>
    <t>Cees Krijnen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</si>
</sst>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46062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319</v>
      </c>
      <c r="C5" s="10" t="s">
        <v>17</v>
      </c>
      <c r="D5" s="11">
        <v>12</v>
      </c>
      <c r="E5" s="11">
        <v>8</v>
      </c>
      <c r="F5" s="11">
        <v>4</v>
      </c>
      <c r="G5" s="12">
        <v>12</v>
      </c>
      <c r="H5" s="12">
        <v>8</v>
      </c>
      <c r="I5" s="12">
        <v>4</v>
      </c>
      <c r="J5" s="30">
        <v>33</v>
      </c>
      <c r="K5" s="13">
        <f>IF($J5&gt;0,G5/$J5,0)</f>
        <v>0.36363636363636365</v>
      </c>
      <c r="L5" s="13">
        <f>IF($J5&gt;0,H5/$J5,0)</f>
        <v>0.24242424242424243</v>
      </c>
      <c r="M5" s="13">
        <f>IF($J5&gt;0,I5/$J5,0)</f>
        <v>0.12121212121212122</v>
      </c>
      <c r="N5" s="13">
        <f>IF($J5&gt;0,G5/D5*10+H5/E5*10+I5/F5*10,0)</f>
        <v>30</v>
      </c>
      <c r="O5" s="14"/>
    </row>
    <row r="6" spans="1:34" ht="24.75" customHeight="1" x14ac:dyDescent="0.25">
      <c r="A6" s="27"/>
      <c r="B6" s="29"/>
      <c r="C6" s="15" t="s">
        <v>18</v>
      </c>
      <c r="D6" s="16">
        <v>14</v>
      </c>
      <c r="E6" s="16">
        <v>9</v>
      </c>
      <c r="F6" s="16">
        <v>4</v>
      </c>
      <c r="G6" s="17">
        <v>13</v>
      </c>
      <c r="H6" s="17">
        <v>9</v>
      </c>
      <c r="I6" s="17">
        <v>4</v>
      </c>
      <c r="J6" s="31"/>
      <c r="K6" s="18">
        <f>IF($J5&gt;0,G6/$J5,0)</f>
        <v>0.39393939393939392</v>
      </c>
      <c r="L6" s="18">
        <f>IF($J5&gt;0,H6/$J5,0)</f>
        <v>0.27272727272727271</v>
      </c>
      <c r="M6" s="18">
        <f>IF($J5&gt;0,I6/$J5,0)</f>
        <v>0.12121212121212122</v>
      </c>
      <c r="N6" s="18">
        <f>IF($J5&gt;0,G6/D6*10+H6/E6*10+I6/F6*10,0)</f>
        <v>29.285714285714285</v>
      </c>
      <c r="O6" s="14"/>
    </row>
    <row r="7" spans="1:34" ht="24.75" customHeight="1" x14ac:dyDescent="0.25">
      <c r="A7" s="26">
        <v>2</v>
      </c>
      <c r="B7" s="28">
        <v>266</v>
      </c>
      <c r="C7" s="10" t="s">
        <v>15</v>
      </c>
      <c r="D7" s="11">
        <v>12</v>
      </c>
      <c r="E7" s="11">
        <v>8</v>
      </c>
      <c r="F7" s="11">
        <v>4</v>
      </c>
      <c r="G7" s="12">
        <v>12</v>
      </c>
      <c r="H7" s="12">
        <v>8</v>
      </c>
      <c r="I7" s="12">
        <v>4</v>
      </c>
      <c r="J7" s="30">
        <v>30</v>
      </c>
      <c r="K7" s="13">
        <f>IF($J7&gt;0,G7/$J7,0)</f>
        <v>0.4</v>
      </c>
      <c r="L7" s="13">
        <f>IF($J7&gt;0,H7/$J7,0)</f>
        <v>0.26666666666666666</v>
      </c>
      <c r="M7" s="13">
        <f>IF($J7&gt;0,I7/$J7,0)</f>
        <v>0.13333333333333333</v>
      </c>
      <c r="N7" s="13">
        <f>IF($J7&gt;0,G7/D7*10+H7/E7*10+I7/F7*10,0)</f>
        <v>30</v>
      </c>
      <c r="O7" s="14"/>
    </row>
    <row r="8" spans="1:34" ht="24.75" customHeight="1" x14ac:dyDescent="0.25">
      <c r="A8" s="27"/>
      <c r="B8" s="29"/>
      <c r="C8" s="15" t="s">
        <v>19</v>
      </c>
      <c r="D8" s="16">
        <v>12</v>
      </c>
      <c r="E8" s="16">
        <v>8</v>
      </c>
      <c r="F8" s="16">
        <v>4</v>
      </c>
      <c r="G8" s="17">
        <v>6</v>
      </c>
      <c r="H8" s="17">
        <v>4</v>
      </c>
      <c r="I8" s="17">
        <v>0</v>
      </c>
      <c r="J8" s="31"/>
      <c r="K8" s="18">
        <f>IF($J7&gt;0,G8/$J7,0)</f>
        <v>0.2</v>
      </c>
      <c r="L8" s="18">
        <f>IF($J7&gt;0,H8/$J7,0)</f>
        <v>0.13333333333333333</v>
      </c>
      <c r="M8" s="18">
        <f>IF($J7&gt;0,I8/$J7,0)</f>
        <v>0</v>
      </c>
      <c r="N8" s="18">
        <f>IF($J7&gt;0,G8/D8*10+H8/E8*10+I8/F8*10,0)</f>
        <v>10</v>
      </c>
      <c r="O8" s="14"/>
    </row>
    <row r="9" spans="1:34" ht="24.75" customHeight="1" x14ac:dyDescent="0.25">
      <c r="A9" s="26">
        <v>3</v>
      </c>
      <c r="B9" s="28">
        <v>401</v>
      </c>
      <c r="C9" s="10" t="s">
        <v>20</v>
      </c>
      <c r="D9" s="11">
        <v>12</v>
      </c>
      <c r="E9" s="11">
        <v>8</v>
      </c>
      <c r="F9" s="11">
        <v>4</v>
      </c>
      <c r="G9" s="12">
        <v>12</v>
      </c>
      <c r="H9" s="12">
        <v>8</v>
      </c>
      <c r="I9" s="12">
        <v>4</v>
      </c>
      <c r="J9" s="30">
        <v>25</v>
      </c>
      <c r="K9" s="13">
        <f>IF($J9&gt;0,G9/$J9,0)</f>
        <v>0.48</v>
      </c>
      <c r="L9" s="13">
        <f>IF($J9&gt;0,H9/$J9,0)</f>
        <v>0.32</v>
      </c>
      <c r="M9" s="13">
        <f>IF($J9&gt;0,I9/$J9,0)</f>
        <v>0.16</v>
      </c>
      <c r="N9" s="13">
        <f>IF($J9&gt;0,G9/D9*10+H9/E9*10+I9/F9*10,0)</f>
        <v>30</v>
      </c>
      <c r="O9" s="14"/>
    </row>
    <row r="10" spans="1:34" ht="24.75" customHeight="1" x14ac:dyDescent="0.25">
      <c r="A10" s="27"/>
      <c r="B10" s="29"/>
      <c r="C10" s="15" t="s">
        <v>21</v>
      </c>
      <c r="D10" s="16">
        <v>15</v>
      </c>
      <c r="E10" s="16">
        <v>9</v>
      </c>
      <c r="F10" s="16">
        <v>5</v>
      </c>
      <c r="G10" s="17">
        <v>8</v>
      </c>
      <c r="H10" s="17">
        <v>9</v>
      </c>
      <c r="I10" s="17">
        <v>5</v>
      </c>
      <c r="J10" s="31"/>
      <c r="K10" s="18">
        <f>IF($J9&gt;0,G10/$J9,0)</f>
        <v>0.32</v>
      </c>
      <c r="L10" s="18">
        <f>IF($J9&gt;0,H10/$J9,0)</f>
        <v>0.36</v>
      </c>
      <c r="M10" s="18">
        <f>IF($J9&gt;0,I10/$J9,0)</f>
        <v>0.2</v>
      </c>
      <c r="N10" s="18">
        <f>IF($J9&gt;0,G10/D10*10+H10/E10*10+I10/F10*10,0)</f>
        <v>25.333333333333332</v>
      </c>
      <c r="O10" s="14"/>
    </row>
    <row r="11" spans="1:34" ht="24.75" customHeight="1" x14ac:dyDescent="0.25">
      <c r="A11" s="26">
        <v>4</v>
      </c>
      <c r="B11" s="28">
        <v>360</v>
      </c>
      <c r="C11" s="10" t="s">
        <v>22</v>
      </c>
      <c r="D11" s="11">
        <v>13</v>
      </c>
      <c r="E11" s="11">
        <v>8</v>
      </c>
      <c r="F11" s="11">
        <v>4</v>
      </c>
      <c r="G11" s="12">
        <v>13</v>
      </c>
      <c r="H11" s="12">
        <v>8</v>
      </c>
      <c r="I11" s="12">
        <v>4</v>
      </c>
      <c r="J11" s="30">
        <v>22</v>
      </c>
      <c r="K11" s="13">
        <f>IF($J11&gt;0,G11/$J11,0)</f>
        <v>0.59090909090909094</v>
      </c>
      <c r="L11" s="13">
        <f>IF($J11&gt;0,H11/$J11,0)</f>
        <v>0.36363636363636365</v>
      </c>
      <c r="M11" s="13">
        <f>IF($J11&gt;0,I11/$J11,0)</f>
        <v>0.18181818181818182</v>
      </c>
      <c r="N11" s="13">
        <f>IF($J11&gt;0,G11/D11*10+H11/E11*10+I11/F11*10,0)</f>
        <v>30</v>
      </c>
      <c r="O11" s="14"/>
    </row>
    <row r="12" spans="1:34" ht="24.75" customHeight="1" x14ac:dyDescent="0.25">
      <c r="A12" s="27"/>
      <c r="B12" s="29"/>
      <c r="C12" s="15" t="s">
        <v>16</v>
      </c>
      <c r="D12" s="16">
        <v>13</v>
      </c>
      <c r="E12" s="16">
        <v>8</v>
      </c>
      <c r="F12" s="16">
        <v>4</v>
      </c>
      <c r="G12" s="17">
        <v>4</v>
      </c>
      <c r="H12" s="17">
        <v>4</v>
      </c>
      <c r="I12" s="17">
        <v>4</v>
      </c>
      <c r="J12" s="31"/>
      <c r="K12" s="18">
        <f>IF($J11&gt;0,G12/$J11,0)</f>
        <v>0.18181818181818182</v>
      </c>
      <c r="L12" s="18">
        <f>IF($J11&gt;0,H12/$J11,0)</f>
        <v>0.18181818181818182</v>
      </c>
      <c r="M12" s="18">
        <f>IF($J11&gt;0,I12/$J11,0)</f>
        <v>0.18181818181818182</v>
      </c>
      <c r="N12" s="18">
        <f>IF($J11&gt;0,G12/D12*10+H12/E12*10+I12/F12*10,0)</f>
        <v>18.076923076923077</v>
      </c>
      <c r="O12" s="14"/>
    </row>
    <row r="13" spans="1:34" ht="24.75" customHeight="1" x14ac:dyDescent="0.25">
      <c r="A13" s="26">
        <v>5</v>
      </c>
      <c r="B13" s="28">
        <v>340</v>
      </c>
      <c r="C13" s="10" t="s">
        <v>14</v>
      </c>
      <c r="D13" s="11">
        <v>21</v>
      </c>
      <c r="E13" s="11">
        <v>13</v>
      </c>
      <c r="F13" s="11">
        <v>7</v>
      </c>
      <c r="G13" s="12">
        <v>21</v>
      </c>
      <c r="H13" s="12">
        <v>13</v>
      </c>
      <c r="I13" s="12">
        <v>7</v>
      </c>
      <c r="J13" s="30">
        <v>36</v>
      </c>
      <c r="K13" s="13">
        <f>IF($J13&gt;0,G13/$J13,0)</f>
        <v>0.58333333333333337</v>
      </c>
      <c r="L13" s="13">
        <f>IF($J13&gt;0,H13/$J13,0)</f>
        <v>0.3611111111111111</v>
      </c>
      <c r="M13" s="13">
        <f>IF($J13&gt;0,I13/$J13,0)</f>
        <v>0.19444444444444445</v>
      </c>
      <c r="N13" s="13">
        <f>IF($J13&gt;0,G13/D13*10+H13/E13*10+I13/F13*10,0)</f>
        <v>30</v>
      </c>
      <c r="O13" s="14"/>
    </row>
    <row r="14" spans="1:34" ht="24.75" customHeight="1" x14ac:dyDescent="0.25">
      <c r="A14" s="27"/>
      <c r="B14" s="29"/>
      <c r="C14" s="15" t="s">
        <v>18</v>
      </c>
      <c r="D14" s="16">
        <v>14</v>
      </c>
      <c r="E14" s="16">
        <v>9</v>
      </c>
      <c r="F14" s="16">
        <v>4</v>
      </c>
      <c r="G14" s="17">
        <v>11</v>
      </c>
      <c r="H14" s="17">
        <v>9</v>
      </c>
      <c r="I14" s="17">
        <v>4</v>
      </c>
      <c r="J14" s="31"/>
      <c r="K14" s="18">
        <f>IF($J13&gt;0,G14/$J13,0)</f>
        <v>0.30555555555555558</v>
      </c>
      <c r="L14" s="18">
        <f>IF($J13&gt;0,H14/$J13,0)</f>
        <v>0.25</v>
      </c>
      <c r="M14" s="18">
        <f>IF($J13&gt;0,I14/$J13,0)</f>
        <v>0.1111111111111111</v>
      </c>
      <c r="N14" s="18">
        <f>IF($J13&gt;0,G14/D14*10+H14/E14*10+I14/F14*10,0)</f>
        <v>27.857142857142858</v>
      </c>
      <c r="O14" s="14"/>
    </row>
    <row r="15" spans="1:34" ht="24.75" customHeight="1" x14ac:dyDescent="0.25">
      <c r="A15" s="26">
        <v>6</v>
      </c>
      <c r="B15" s="28">
        <v>402</v>
      </c>
      <c r="C15" s="10" t="s">
        <v>19</v>
      </c>
      <c r="D15" s="11">
        <v>12</v>
      </c>
      <c r="E15" s="11">
        <v>8</v>
      </c>
      <c r="F15" s="11">
        <v>4</v>
      </c>
      <c r="G15" s="12">
        <v>5</v>
      </c>
      <c r="H15" s="12">
        <v>6</v>
      </c>
      <c r="I15" s="12">
        <v>3</v>
      </c>
      <c r="J15" s="30">
        <v>28</v>
      </c>
      <c r="K15" s="13">
        <f>IF($J15&gt;0,G15/$J15,0)</f>
        <v>0.17857142857142858</v>
      </c>
      <c r="L15" s="13">
        <f>IF($J15&gt;0,H15/$J15,0)</f>
        <v>0.21428571428571427</v>
      </c>
      <c r="M15" s="13">
        <f>IF($J15&gt;0,I15/$J15,0)</f>
        <v>0.10714285714285714</v>
      </c>
      <c r="N15" s="13">
        <f>IF($J15&gt;0,G15/D15*10+H15/E15*10+I15/F15*10,0)</f>
        <v>19.166666666666668</v>
      </c>
      <c r="O15" s="14"/>
    </row>
    <row r="16" spans="1:34" ht="24.75" customHeight="1" x14ac:dyDescent="0.25">
      <c r="A16" s="27"/>
      <c r="B16" s="29"/>
      <c r="C16" s="15" t="s">
        <v>17</v>
      </c>
      <c r="D16" s="16">
        <v>12</v>
      </c>
      <c r="E16" s="16">
        <v>8</v>
      </c>
      <c r="F16" s="16">
        <v>4</v>
      </c>
      <c r="G16" s="17">
        <v>12</v>
      </c>
      <c r="H16" s="17">
        <v>8</v>
      </c>
      <c r="I16" s="17">
        <v>4</v>
      </c>
      <c r="J16" s="31"/>
      <c r="K16" s="18">
        <f>IF($J15&gt;0,G16/$J15,0)</f>
        <v>0.42857142857142855</v>
      </c>
      <c r="L16" s="18">
        <f>IF($J15&gt;0,H16/$J15,0)</f>
        <v>0.2857142857142857</v>
      </c>
      <c r="M16" s="18">
        <f>IF($J15&gt;0,I16/$J15,0)</f>
        <v>0.14285714285714285</v>
      </c>
      <c r="N16" s="18">
        <f>IF($J15&gt;0,G16/D16*10+H16/E16*10+I16/F16*10,0)</f>
        <v>30</v>
      </c>
      <c r="O16" s="14"/>
    </row>
    <row r="17" spans="1:15" ht="24.75" customHeight="1" x14ac:dyDescent="0.25">
      <c r="A17" s="26">
        <v>7</v>
      </c>
      <c r="B17" s="28">
        <v>392</v>
      </c>
      <c r="C17" s="10" t="s">
        <v>21</v>
      </c>
      <c r="D17" s="11">
        <v>15</v>
      </c>
      <c r="E17" s="11">
        <v>9</v>
      </c>
      <c r="F17" s="11">
        <v>5</v>
      </c>
      <c r="G17" s="12">
        <v>15</v>
      </c>
      <c r="H17" s="12">
        <v>9</v>
      </c>
      <c r="I17" s="12">
        <v>5</v>
      </c>
      <c r="J17" s="30">
        <v>28</v>
      </c>
      <c r="K17" s="13">
        <f>IF($J17&gt;0,G17/$J17,0)</f>
        <v>0.5357142857142857</v>
      </c>
      <c r="L17" s="13">
        <f>IF($J17&gt;0,H17/$J17,0)</f>
        <v>0.32142857142857145</v>
      </c>
      <c r="M17" s="13">
        <f>IF($J17&gt;0,I17/$J17,0)</f>
        <v>0.17857142857142858</v>
      </c>
      <c r="N17" s="13">
        <f>IF($J17&gt;0,G17/D17*10+H17/E17*10+I17/F17*10,0)</f>
        <v>30</v>
      </c>
      <c r="O17" s="14"/>
    </row>
    <row r="18" spans="1:15" ht="24.75" customHeight="1" x14ac:dyDescent="0.25">
      <c r="A18" s="27"/>
      <c r="B18" s="29"/>
      <c r="C18" s="15" t="s">
        <v>23</v>
      </c>
      <c r="D18" s="16">
        <v>13</v>
      </c>
      <c r="E18" s="16">
        <v>8</v>
      </c>
      <c r="F18" s="16">
        <v>4</v>
      </c>
      <c r="G18" s="17">
        <v>8</v>
      </c>
      <c r="H18" s="17">
        <v>8</v>
      </c>
      <c r="I18" s="17">
        <v>3</v>
      </c>
      <c r="J18" s="31"/>
      <c r="K18" s="18">
        <f>IF($J17&gt;0,G18/$J17,0)</f>
        <v>0.2857142857142857</v>
      </c>
      <c r="L18" s="18">
        <f>IF($J17&gt;0,H18/$J17,0)</f>
        <v>0.2857142857142857</v>
      </c>
      <c r="M18" s="18">
        <f>IF($J17&gt;0,I18/$J17,0)</f>
        <v>0.10714285714285714</v>
      </c>
      <c r="N18" s="18">
        <f>IF($J17&gt;0,G18/D18*10+H18/E18*10+I18/F18*10,0)</f>
        <v>23.653846153846153</v>
      </c>
      <c r="O18" s="14"/>
    </row>
    <row r="19" spans="1:15" ht="24.75" customHeight="1" x14ac:dyDescent="0.25">
      <c r="A19" s="26">
        <v>8</v>
      </c>
      <c r="B19" s="28"/>
      <c r="C19" s="10" t="s">
        <v>13</v>
      </c>
      <c r="D19" s="11" t="s">
        <v>13</v>
      </c>
      <c r="E19" s="11" t="s">
        <v>13</v>
      </c>
      <c r="F19" s="11" t="s">
        <v>13</v>
      </c>
      <c r="G19" s="12"/>
      <c r="H19" s="12"/>
      <c r="I19" s="12"/>
      <c r="J19" s="30"/>
      <c r="K19" s="13">
        <f>IF($J19&gt;0,G19/$J19,0)</f>
        <v>0</v>
      </c>
      <c r="L19" s="13">
        <f>IF($J19&gt;0,H19/$J19,0)</f>
        <v>0</v>
      </c>
      <c r="M19" s="13">
        <f>IF($J19&gt;0,I19/$J19,0)</f>
        <v>0</v>
      </c>
      <c r="N19" s="13">
        <f>IF($J19&gt;0,G19/D19*10+H19/E19*10+I19/F19*10,0)</f>
        <v>0</v>
      </c>
      <c r="O19" s="14"/>
    </row>
    <row r="20" spans="1:15" ht="24.75" customHeight="1" x14ac:dyDescent="0.25">
      <c r="A20" s="27"/>
      <c r="B20" s="29"/>
      <c r="C20" s="15" t="s">
        <v>13</v>
      </c>
      <c r="D20" s="16" t="s">
        <v>13</v>
      </c>
      <c r="E20" s="16" t="s">
        <v>13</v>
      </c>
      <c r="F20" s="16" t="s">
        <v>13</v>
      </c>
      <c r="G20" s="17"/>
      <c r="H20" s="17"/>
      <c r="I20" s="17"/>
      <c r="J20" s="31"/>
      <c r="K20" s="18">
        <f>IF($J19&gt;0,G20/$J19,0)</f>
        <v>0</v>
      </c>
      <c r="L20" s="18">
        <f>IF($J19&gt;0,H20/$J19,0)</f>
        <v>0</v>
      </c>
      <c r="M20" s="18">
        <f>IF($J19&gt;0,I20/$J19,0)</f>
        <v>0</v>
      </c>
      <c r="N20" s="18">
        <f>IF($J19&gt;0,G20/D20*10+H20/E20*10+I20/F20*10,0)</f>
        <v>0</v>
      </c>
      <c r="O20" s="14"/>
    </row>
    <row r="21" spans="1:15" ht="24.75" customHeight="1" x14ac:dyDescent="0.25">
      <c r="A21" s="26">
        <v>9</v>
      </c>
      <c r="B21" s="28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30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7"/>
      <c r="B22" s="29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1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2026-02-09T16:56:08Z</dcterms:modified>
</cp:coreProperties>
</file>