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7383E234-DE4E-49F8-BBA9-36F6FEECAB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<sst xmlns="http://schemas.openxmlformats.org/spreadsheetml/2006/main" count="73" uniqueCount="25">
  <si>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</si>
  <si>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</si>
  <si>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</si>
  <si>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</si>
  <si>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</si>
  <si>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</si>
  <si>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</si>
  <si>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</si>
  <si>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</si>
  <si>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</si>
  <si>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</si>
  <si>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</si>
  <si>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</si>
  <si>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</si>
  <si>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Cees Schellekens</t>
  </si>
  <si>
    <t>Henk Peeters</t>
  </si>
  <si>
    <t>Marjan v Tooren</t>
  </si>
  <si>
    <t>John van der Riet</t>
  </si>
  <si>
    <t>Hans Heijmans</t>
  </si>
  <si>
    <t>Cees Krijnen</t>
  </si>
  <si>
    <t>Jaap Geurts</t>
  </si>
  <si>
    <t>Jack Kimenai</t>
  </si>
  <si>
    <t>Frans van de Put</t>
  </si>
  <si>
    <t>Hans vd Udenhout</t>
  </si>
  <si>
    <t>Jan Jansen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</si>
</sst>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46076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297</v>
      </c>
      <c r="C5" s="10" t="s">
        <v>20</v>
      </c>
      <c r="D5" s="11">
        <v>14</v>
      </c>
      <c r="E5" s="11">
        <v>9</v>
      </c>
      <c r="F5" s="11">
        <v>4</v>
      </c>
      <c r="G5" s="12">
        <v>5</v>
      </c>
      <c r="H5" s="12">
        <v>9</v>
      </c>
      <c r="I5" s="12">
        <v>4</v>
      </c>
      <c r="J5" s="29">
        <v>21</v>
      </c>
      <c r="K5" s="13">
        <f>IF($J5&gt;0,G5/$J5,0)</f>
        <v>0.23809523809523808</v>
      </c>
      <c r="L5" s="13">
        <f>IF($J5&gt;0,H5/$J5,0)</f>
        <v>0.42857142857142855</v>
      </c>
      <c r="M5" s="13">
        <f>IF($J5&gt;0,I5/$J5,0)</f>
        <v>0.19047619047619047</v>
      </c>
      <c r="N5" s="13">
        <f>IF($J5&gt;0,G5/D5*10+H5/E5*10+I5/F5*10,0)</f>
        <v>23.571428571428569</v>
      </c>
      <c r="O5" s="14"/>
    </row>
    <row r="6" spans="1:34" ht="24.75" customHeight="1" x14ac:dyDescent="0.25">
      <c r="A6" s="26"/>
      <c r="B6" s="28"/>
      <c r="C6" s="15" t="s">
        <v>15</v>
      </c>
      <c r="D6" s="16">
        <v>14</v>
      </c>
      <c r="E6" s="16">
        <v>9</v>
      </c>
      <c r="F6" s="16">
        <v>4</v>
      </c>
      <c r="G6" s="17">
        <v>14</v>
      </c>
      <c r="H6" s="17">
        <v>9</v>
      </c>
      <c r="I6" s="17">
        <v>4</v>
      </c>
      <c r="J6" s="30"/>
      <c r="K6" s="18">
        <f>IF($J5&gt;0,G6/$J5,0)</f>
        <v>0.66666666666666663</v>
      </c>
      <c r="L6" s="18">
        <f>IF($J5&gt;0,H6/$J5,0)</f>
        <v>0.42857142857142855</v>
      </c>
      <c r="M6" s="18">
        <f>IF($J5&gt;0,I6/$J5,0)</f>
        <v>0.19047619047619047</v>
      </c>
      <c r="N6" s="18">
        <f>IF($J5&gt;0,G6/D6*10+H6/E6*10+I6/F6*10,0)</f>
        <v>30</v>
      </c>
      <c r="O6" s="14"/>
    </row>
    <row r="7" spans="1:34" ht="24.75" customHeight="1" x14ac:dyDescent="0.25">
      <c r="A7" s="25">
        <v>2</v>
      </c>
      <c r="B7" s="27">
        <v>343</v>
      </c>
      <c r="C7" s="10" t="s">
        <v>21</v>
      </c>
      <c r="D7" s="11">
        <v>25</v>
      </c>
      <c r="E7" s="11">
        <v>16</v>
      </c>
      <c r="F7" s="11">
        <v>8</v>
      </c>
      <c r="G7" s="12">
        <v>25</v>
      </c>
      <c r="H7" s="12">
        <v>16</v>
      </c>
      <c r="I7" s="12">
        <v>8</v>
      </c>
      <c r="J7" s="29">
        <v>34</v>
      </c>
      <c r="K7" s="13">
        <f>IF($J7&gt;0,G7/$J7,0)</f>
        <v>0.73529411764705888</v>
      </c>
      <c r="L7" s="13">
        <f>IF($J7&gt;0,H7/$J7,0)</f>
        <v>0.47058823529411764</v>
      </c>
      <c r="M7" s="13">
        <f>IF($J7&gt;0,I7/$J7,0)</f>
        <v>0.23529411764705882</v>
      </c>
      <c r="N7" s="13">
        <f>IF($J7&gt;0,G7/D7*10+H7/E7*10+I7/F7*10,0)</f>
        <v>30</v>
      </c>
      <c r="O7" s="14"/>
    </row>
    <row r="8" spans="1:34" ht="24.75" customHeight="1" x14ac:dyDescent="0.25">
      <c r="A8" s="26"/>
      <c r="B8" s="28"/>
      <c r="C8" s="15" t="s">
        <v>14</v>
      </c>
      <c r="D8" s="16">
        <v>12</v>
      </c>
      <c r="E8" s="16">
        <v>8</v>
      </c>
      <c r="F8" s="16">
        <v>4</v>
      </c>
      <c r="G8" s="17">
        <v>12</v>
      </c>
      <c r="H8" s="17">
        <v>8</v>
      </c>
      <c r="I8" s="17">
        <v>2</v>
      </c>
      <c r="J8" s="30"/>
      <c r="K8" s="18">
        <f>IF($J7&gt;0,G8/$J7,0)</f>
        <v>0.35294117647058826</v>
      </c>
      <c r="L8" s="18">
        <f>IF($J7&gt;0,H8/$J7,0)</f>
        <v>0.23529411764705882</v>
      </c>
      <c r="M8" s="18">
        <f>IF($J7&gt;0,I8/$J7,0)</f>
        <v>5.8823529411764705E-2</v>
      </c>
      <c r="N8" s="18">
        <f>IF($J7&gt;0,G8/D8*10+H8/E8*10+I8/F8*10,0)</f>
        <v>25</v>
      </c>
      <c r="O8" s="14"/>
    </row>
    <row r="9" spans="1:34" ht="24.75" customHeight="1" x14ac:dyDescent="0.25">
      <c r="A9" s="25">
        <v>3</v>
      </c>
      <c r="B9" s="27">
        <v>308</v>
      </c>
      <c r="C9" s="10" t="s">
        <v>22</v>
      </c>
      <c r="D9" s="11">
        <v>22</v>
      </c>
      <c r="E9" s="11">
        <v>14</v>
      </c>
      <c r="F9" s="11">
        <v>7</v>
      </c>
      <c r="G9" s="12">
        <v>15</v>
      </c>
      <c r="H9" s="12">
        <v>8</v>
      </c>
      <c r="I9" s="12">
        <v>3</v>
      </c>
      <c r="J9" s="29">
        <v>45</v>
      </c>
      <c r="K9" s="13">
        <f>IF($J9&gt;0,G9/$J9,0)</f>
        <v>0.33333333333333331</v>
      </c>
      <c r="L9" s="13">
        <f>IF($J9&gt;0,H9/$J9,0)</f>
        <v>0.17777777777777778</v>
      </c>
      <c r="M9" s="13">
        <f>IF($J9&gt;0,I9/$J9,0)</f>
        <v>6.6666666666666666E-2</v>
      </c>
      <c r="N9" s="13">
        <f>IF($J9&gt;0,G9/D9*10+H9/E9*10+I9/F9*10,0)</f>
        <v>16.818181818181817</v>
      </c>
      <c r="O9" s="14"/>
    </row>
    <row r="10" spans="1:34" ht="24.75" customHeight="1" x14ac:dyDescent="0.25">
      <c r="A10" s="26"/>
      <c r="B10" s="28"/>
      <c r="C10" s="15" t="s">
        <v>15</v>
      </c>
      <c r="D10" s="16">
        <v>14</v>
      </c>
      <c r="E10" s="16">
        <v>9</v>
      </c>
      <c r="F10" s="16">
        <v>4</v>
      </c>
      <c r="G10" s="17">
        <v>14</v>
      </c>
      <c r="H10" s="17">
        <v>9</v>
      </c>
      <c r="I10" s="17">
        <v>4</v>
      </c>
      <c r="J10" s="30"/>
      <c r="K10" s="18">
        <f>IF($J9&gt;0,G10/$J9,0)</f>
        <v>0.31111111111111112</v>
      </c>
      <c r="L10" s="18">
        <f>IF($J9&gt;0,H10/$J9,0)</f>
        <v>0.2</v>
      </c>
      <c r="M10" s="18">
        <f>IF($J9&gt;0,I10/$J9,0)</f>
        <v>8.8888888888888892E-2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372</v>
      </c>
      <c r="C11" s="10" t="s">
        <v>19</v>
      </c>
      <c r="D11" s="11">
        <v>13</v>
      </c>
      <c r="E11" s="11">
        <v>8</v>
      </c>
      <c r="F11" s="11">
        <v>4</v>
      </c>
      <c r="G11" s="12">
        <v>4</v>
      </c>
      <c r="H11" s="12">
        <v>8</v>
      </c>
      <c r="I11" s="12">
        <v>1</v>
      </c>
      <c r="J11" s="29">
        <v>26</v>
      </c>
      <c r="K11" s="13">
        <f>IF($J11&gt;0,G11/$J11,0)</f>
        <v>0.15384615384615385</v>
      </c>
      <c r="L11" s="13">
        <f>IF($J11&gt;0,H11/$J11,0)</f>
        <v>0.30769230769230771</v>
      </c>
      <c r="M11" s="13">
        <f>IF($J11&gt;0,I11/$J11,0)</f>
        <v>3.8461538461538464E-2</v>
      </c>
      <c r="N11" s="13">
        <f>IF($J11&gt;0,G11/D11*10+H11/E11*10+I11/F11*10,0)</f>
        <v>15.576923076923077</v>
      </c>
      <c r="O11" s="14"/>
    </row>
    <row r="12" spans="1:34" ht="24.75" customHeight="1" x14ac:dyDescent="0.25">
      <c r="A12" s="26"/>
      <c r="B12" s="28"/>
      <c r="C12" s="15" t="s">
        <v>21</v>
      </c>
      <c r="D12" s="16">
        <v>25</v>
      </c>
      <c r="E12" s="16">
        <v>16</v>
      </c>
      <c r="F12" s="16">
        <v>8</v>
      </c>
      <c r="G12" s="17">
        <v>25</v>
      </c>
      <c r="H12" s="17">
        <v>16</v>
      </c>
      <c r="I12" s="17">
        <v>8</v>
      </c>
      <c r="J12" s="30"/>
      <c r="K12" s="18">
        <f>IF($J11&gt;0,G12/$J11,0)</f>
        <v>0.96153846153846156</v>
      </c>
      <c r="L12" s="18">
        <f>IF($J11&gt;0,H12/$J11,0)</f>
        <v>0.61538461538461542</v>
      </c>
      <c r="M12" s="18">
        <f>IF($J11&gt;0,I12/$J11,0)</f>
        <v>0.30769230769230771</v>
      </c>
      <c r="N12" s="18">
        <f>IF($J11&gt;0,G12/D12*10+H12/E12*10+I12/F12*10,0)</f>
        <v>30</v>
      </c>
      <c r="O12" s="14"/>
    </row>
    <row r="13" spans="1:34" ht="24.75" customHeight="1" x14ac:dyDescent="0.25">
      <c r="A13" s="25">
        <v>5</v>
      </c>
      <c r="B13" s="27">
        <v>396</v>
      </c>
      <c r="C13" s="10" t="s">
        <v>18</v>
      </c>
      <c r="D13" s="11">
        <v>13</v>
      </c>
      <c r="E13" s="11">
        <v>8</v>
      </c>
      <c r="F13" s="11">
        <v>4</v>
      </c>
      <c r="G13" s="12">
        <v>13</v>
      </c>
      <c r="H13" s="12">
        <v>8</v>
      </c>
      <c r="I13" s="12">
        <v>4</v>
      </c>
      <c r="J13" s="29">
        <v>25</v>
      </c>
      <c r="K13" s="13">
        <f>IF($J13&gt;0,G13/$J13,0)</f>
        <v>0.52</v>
      </c>
      <c r="L13" s="13">
        <f>IF($J13&gt;0,H13/$J13,0)</f>
        <v>0.32</v>
      </c>
      <c r="M13" s="13">
        <f>IF($J13&gt;0,I13/$J13,0)</f>
        <v>0.16</v>
      </c>
      <c r="N13" s="13">
        <f>IF($J13&gt;0,G13/D13*10+H13/E13*10+I13/F13*10,0)</f>
        <v>30</v>
      </c>
      <c r="O13" s="14"/>
    </row>
    <row r="14" spans="1:34" ht="24.75" customHeight="1" x14ac:dyDescent="0.25">
      <c r="A14" s="26"/>
      <c r="B14" s="28"/>
      <c r="C14" s="15" t="s">
        <v>23</v>
      </c>
      <c r="D14" s="16">
        <v>31</v>
      </c>
      <c r="E14" s="16">
        <v>20</v>
      </c>
      <c r="F14" s="16">
        <v>10</v>
      </c>
      <c r="G14" s="17">
        <v>21</v>
      </c>
      <c r="H14" s="17">
        <v>14</v>
      </c>
      <c r="I14" s="17">
        <v>5</v>
      </c>
      <c r="J14" s="30"/>
      <c r="K14" s="18">
        <f>IF($J13&gt;0,G14/$J13,0)</f>
        <v>0.84</v>
      </c>
      <c r="L14" s="18">
        <f>IF($J13&gt;0,H14/$J13,0)</f>
        <v>0.56000000000000005</v>
      </c>
      <c r="M14" s="18">
        <f>IF($J13&gt;0,I14/$J13,0)</f>
        <v>0.2</v>
      </c>
      <c r="N14" s="18">
        <f>IF($J13&gt;0,G14/D14*10+H14/E14*10+I14/F14*10,0)</f>
        <v>18.774193548387096</v>
      </c>
      <c r="O14" s="14"/>
    </row>
    <row r="15" spans="1:34" ht="24.75" customHeight="1" x14ac:dyDescent="0.25">
      <c r="A15" s="25">
        <v>6</v>
      </c>
      <c r="B15" s="27">
        <v>310</v>
      </c>
      <c r="C15" s="10" t="s">
        <v>17</v>
      </c>
      <c r="D15" s="11">
        <v>15</v>
      </c>
      <c r="E15" s="11">
        <v>9</v>
      </c>
      <c r="F15" s="11">
        <v>5</v>
      </c>
      <c r="G15" s="12">
        <v>15</v>
      </c>
      <c r="H15" s="12">
        <v>9</v>
      </c>
      <c r="I15" s="12">
        <v>5</v>
      </c>
      <c r="J15" s="29">
        <v>27</v>
      </c>
      <c r="K15" s="13">
        <f>IF($J15&gt;0,G15/$J15,0)</f>
        <v>0.55555555555555558</v>
      </c>
      <c r="L15" s="13">
        <f>IF($J15&gt;0,H15/$J15,0)</f>
        <v>0.33333333333333331</v>
      </c>
      <c r="M15" s="13">
        <f>IF($J15&gt;0,I15/$J15,0)</f>
        <v>0.18518518518518517</v>
      </c>
      <c r="N15" s="13">
        <f>IF($J15&gt;0,G15/D15*10+H15/E15*10+I15/F15*10,0)</f>
        <v>30</v>
      </c>
      <c r="O15" s="14"/>
    </row>
    <row r="16" spans="1:34" ht="24.75" customHeight="1" x14ac:dyDescent="0.25">
      <c r="A16" s="26"/>
      <c r="B16" s="28"/>
      <c r="C16" s="15" t="s">
        <v>16</v>
      </c>
      <c r="D16" s="16">
        <v>12</v>
      </c>
      <c r="E16" s="16">
        <v>8</v>
      </c>
      <c r="F16" s="16">
        <v>4</v>
      </c>
      <c r="G16" s="17">
        <v>8</v>
      </c>
      <c r="H16" s="17">
        <v>8</v>
      </c>
      <c r="I16" s="17">
        <v>2</v>
      </c>
      <c r="J16" s="30"/>
      <c r="K16" s="18">
        <f>IF($J15&gt;0,G16/$J15,0)</f>
        <v>0.29629629629629628</v>
      </c>
      <c r="L16" s="18">
        <f>IF($J15&gt;0,H16/$J15,0)</f>
        <v>0.29629629629629628</v>
      </c>
      <c r="M16" s="18">
        <f>IF($J15&gt;0,I16/$J15,0)</f>
        <v>7.407407407407407E-2</v>
      </c>
      <c r="N16" s="18">
        <f>IF($J15&gt;0,G16/D16*10+H16/E16*10+I16/F16*10,0)</f>
        <v>21.666666666666664</v>
      </c>
      <c r="O16" s="14"/>
    </row>
    <row r="17" spans="1:15" ht="24.75" customHeight="1" x14ac:dyDescent="0.25">
      <c r="A17" s="25">
        <v>7</v>
      </c>
      <c r="B17" s="27">
        <v>357</v>
      </c>
      <c r="C17" s="10" t="s">
        <v>16</v>
      </c>
      <c r="D17" s="11">
        <v>12</v>
      </c>
      <c r="E17" s="11">
        <v>8</v>
      </c>
      <c r="F17" s="11">
        <v>4</v>
      </c>
      <c r="G17" s="12">
        <v>9</v>
      </c>
      <c r="H17" s="12">
        <v>8</v>
      </c>
      <c r="I17" s="12">
        <v>2</v>
      </c>
      <c r="J17" s="29">
        <v>50</v>
      </c>
      <c r="K17" s="13">
        <f>IF($J17&gt;0,G17/$J17,0)</f>
        <v>0.18</v>
      </c>
      <c r="L17" s="13">
        <f>IF($J17&gt;0,H17/$J17,0)</f>
        <v>0.16</v>
      </c>
      <c r="M17" s="13">
        <f>IF($J17&gt;0,I17/$J17,0)</f>
        <v>0.04</v>
      </c>
      <c r="N17" s="13">
        <f>IF($J17&gt;0,G17/D17*10+H17/E17*10+I17/F17*10,0)</f>
        <v>22.5</v>
      </c>
      <c r="O17" s="14"/>
    </row>
    <row r="18" spans="1:15" ht="24.75" customHeight="1" x14ac:dyDescent="0.25">
      <c r="A18" s="26"/>
      <c r="B18" s="28"/>
      <c r="C18" s="15" t="s">
        <v>24</v>
      </c>
      <c r="D18" s="16">
        <v>28</v>
      </c>
      <c r="E18" s="16">
        <v>18</v>
      </c>
      <c r="F18" s="16">
        <v>10</v>
      </c>
      <c r="G18" s="17">
        <v>28</v>
      </c>
      <c r="H18" s="17">
        <v>18</v>
      </c>
      <c r="I18" s="17">
        <v>10</v>
      </c>
      <c r="J18" s="30"/>
      <c r="K18" s="18">
        <f>IF($J17&gt;0,G18/$J17,0)</f>
        <v>0.56000000000000005</v>
      </c>
      <c r="L18" s="18">
        <f>IF($J17&gt;0,H18/$J17,0)</f>
        <v>0.36</v>
      </c>
      <c r="M18" s="18">
        <f>IF($J17&gt;0,I18/$J17,0)</f>
        <v>0.2</v>
      </c>
      <c r="N18" s="18">
        <f>IF($J17&gt;0,G18/D18*10+H18/E18*10+I18/F18*10,0)</f>
        <v>30</v>
      </c>
      <c r="O18" s="14"/>
    </row>
    <row r="19" spans="1:15" ht="24.75" customHeight="1" x14ac:dyDescent="0.25">
      <c r="A19" s="25">
        <v>8</v>
      </c>
      <c r="B19" s="27"/>
      <c r="C19" s="10" t="s">
        <v>13</v>
      </c>
      <c r="D19" s="11" t="s">
        <v>13</v>
      </c>
      <c r="E19" s="11" t="s">
        <v>13</v>
      </c>
      <c r="F19" s="11" t="s">
        <v>13</v>
      </c>
      <c r="G19" s="12"/>
      <c r="H19" s="12"/>
      <c r="I19" s="12"/>
      <c r="J19" s="29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6"/>
      <c r="B20" s="28"/>
      <c r="C20" s="15" t="s">
        <v>13</v>
      </c>
      <c r="D20" s="16" t="s">
        <v>13</v>
      </c>
      <c r="E20" s="16" t="s">
        <v>13</v>
      </c>
      <c r="F20" s="16" t="s">
        <v>13</v>
      </c>
      <c r="G20" s="17"/>
      <c r="H20" s="17"/>
      <c r="I20" s="17"/>
      <c r="J20" s="30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5">
        <v>9</v>
      </c>
      <c r="B21" s="27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2026-02-23T16:35:29Z</dcterms:modified>
</cp:coreProperties>
</file>